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44" activeTab="0"/>
  </bookViews>
  <sheets>
    <sheet name="MODIF PPTALES DADEP VIG 2020" sheetId="1" r:id="rId1"/>
  </sheets>
  <definedNames>
    <definedName name="_xlnm.Print_Area" localSheetId="0">'MODIF PPTALES DADEP VIG 2020'!$A$1:$H$16</definedName>
    <definedName name="_xlnm.Print_Titles" localSheetId="0">'MODIF PPTALES DADEP VIG 2020'!$1:$3</definedName>
  </definedNames>
  <calcPr fullCalcOnLoad="1"/>
</workbook>
</file>

<file path=xl/sharedStrings.xml><?xml version="1.0" encoding="utf-8"?>
<sst xmlns="http://schemas.openxmlformats.org/spreadsheetml/2006/main" count="453" uniqueCount="183">
  <si>
    <t>DEPARTAMENTO ADMINISTRATIVO DE LA DEFENSORIA DEL ESPACIO PÚBLICO - DADEP</t>
  </si>
  <si>
    <t>CONTRACREDITO</t>
  </si>
  <si>
    <t>CODIGO RUBRO</t>
  </si>
  <si>
    <t>NOMBRE DEL RUBRO</t>
  </si>
  <si>
    <t>VALOR</t>
  </si>
  <si>
    <t>CREDITO</t>
  </si>
  <si>
    <t>TOTAL CREDITO</t>
  </si>
  <si>
    <t>TOTAL CONTRACREDITO</t>
  </si>
  <si>
    <t>No. MODIFICACION PRESUPUESTAL</t>
  </si>
  <si>
    <t>No. ACTO ADMINISTRATIVO</t>
  </si>
  <si>
    <t>3-1-2-02-02-03-0002-001</t>
  </si>
  <si>
    <t>Servicios de documentación y certificación jurídica</t>
  </si>
  <si>
    <t>Prima de Navidad</t>
  </si>
  <si>
    <t>3-1-1-01-01-01-0010</t>
  </si>
  <si>
    <t>3-1-2-02-02-02-0003-005</t>
  </si>
  <si>
    <t>3-1-2-02-02-03-0006-003</t>
  </si>
  <si>
    <t>Servicios de mantenimiento y reparación de computadores y equipo periférico</t>
  </si>
  <si>
    <t>3-1-2-02-02-03-0004-004</t>
  </si>
  <si>
    <t>Servicios de telecomunicaciones a través de internet</t>
  </si>
  <si>
    <t>Sentencias</t>
  </si>
  <si>
    <t>3-1-2-02-02-03-0003-001</t>
  </si>
  <si>
    <t>Servicios de consultoría en administración y servicios de gestión; servicios de tecnología de la información</t>
  </si>
  <si>
    <t>3-1-2-02-02-05</t>
  </si>
  <si>
    <t>Viáticos y gastos de viaje</t>
  </si>
  <si>
    <t>3-1-5-07-01</t>
  </si>
  <si>
    <t>3-1-1-01-01-01-0001</t>
  </si>
  <si>
    <t>Sueldo básico</t>
  </si>
  <si>
    <t>MODIFICACIONES PRESUPUESTALES EFECTUADAS EN LA VIGENCIA 2020</t>
  </si>
  <si>
    <t>RESOLUCIÓN No. 066 DEL 11 DE FEBRERO DE 2020</t>
  </si>
  <si>
    <t>3-1-1-01-01-01-0003</t>
  </si>
  <si>
    <t>Auxilio de incapacidad</t>
  </si>
  <si>
    <t>Derechos de uso de productos de propiedad intelectual y otros productos similares</t>
  </si>
  <si>
    <t>RESOLUCIÓN No. 067 DEL 11 DE FEBRERO DE 2020</t>
  </si>
  <si>
    <t>RESOLUCIÓN No. 081 DEL 13 DE FEBRERO DE 2020</t>
  </si>
  <si>
    <t>3-1-2-02-02-08</t>
  </si>
  <si>
    <t>Salud Ocupacional</t>
  </si>
  <si>
    <t>RESOLUCIÓN No. 102 DEL 1° DE ABRIL DE 2020</t>
  </si>
  <si>
    <t>3-1-2-02-01-02-0003</t>
  </si>
  <si>
    <t>Productos de hornos de coque, de refinación de petróleo y combustible</t>
  </si>
  <si>
    <t>3-1-2-02-02-03-0006-004</t>
  </si>
  <si>
    <t>Servicios de mantenimiento y reparación de maquinaria y equipo de transporte</t>
  </si>
  <si>
    <t>RESOLUCIÓN No. 114 DEL 17 DE ABRIL DE 2020</t>
  </si>
  <si>
    <t>3-1-2-02-02-02-0001-009</t>
  </si>
  <si>
    <t>Servicios de seguros generales de responsabilidad civil</t>
  </si>
  <si>
    <t>3-1-2-02-02-02-0001-010</t>
  </si>
  <si>
    <t>Servicios de seguro obligatorio de accidentes de tránsito (SOAT)</t>
  </si>
  <si>
    <t>3-1-2-02-02-02-0001-007</t>
  </si>
  <si>
    <t>Servicios de seguros de vehículos automotores</t>
  </si>
  <si>
    <t>3-1-2-02-02-02-0001-008</t>
  </si>
  <si>
    <t>Servicios de seguros contra incendio, terremoto o sustracción</t>
  </si>
  <si>
    <t>3-3-1-15-02-17-1065-138</t>
  </si>
  <si>
    <t>Cuido y defiendo el espacio público de Bogotá</t>
  </si>
  <si>
    <t>REDUCCION PRESUPUESTAL</t>
  </si>
  <si>
    <t xml:space="preserve">3-1-2-01-01-01-0003-000 </t>
  </si>
  <si>
    <t>Maquinaria para uso general</t>
  </si>
  <si>
    <t>3-1-2-02-01-02-0003-000</t>
  </si>
  <si>
    <t>Productos de hornos de coque, de refinación de petróleo
y combustible</t>
  </si>
  <si>
    <t>3-1-2-02-02-03-0004-001</t>
  </si>
  <si>
    <t>Servicios de telefonía fija</t>
  </si>
  <si>
    <t xml:space="preserve">3-1-2-02-02-03-0005-002 </t>
  </si>
  <si>
    <t>Servicios de limpieza general</t>
  </si>
  <si>
    <t>3-1-2-02-02-03-0005-003</t>
  </si>
  <si>
    <t>Servicios de copia y reproducción</t>
  </si>
  <si>
    <t>3-1-2-02-02-07-0000-000</t>
  </si>
  <si>
    <t>Bienestar e incentivos</t>
  </si>
  <si>
    <t>3-3-1-15-02-17-1064-138</t>
  </si>
  <si>
    <t xml:space="preserve"> Estructurando a Bogotá desde el espacio público</t>
  </si>
  <si>
    <t>3-3-1-15-07-42-1066-185</t>
  </si>
  <si>
    <t>Fortalecimiento institucional DADEP</t>
  </si>
  <si>
    <t>TOTAL REDUCCION PRESUPUESTAL</t>
  </si>
  <si>
    <t>DECRETO No. 130 DEL 30 DE MAYO DE 2020</t>
  </si>
  <si>
    <t>3-1-2-01-01-01-0007</t>
  </si>
  <si>
    <t>Equipo y aparatos de radio, televisión y comunicaciones</t>
  </si>
  <si>
    <t>3-1-2-02-01-01-0006</t>
  </si>
  <si>
    <t>Dotación (prendas de vestir y calzado)</t>
  </si>
  <si>
    <t>RESOLUCIÓN No. 155 DEL 19 DE JUNIO DE 2020</t>
  </si>
  <si>
    <t>3-1-2-02-02-07</t>
  </si>
  <si>
    <t>RESOLUCIÓN No. 153 DEL 17 DE JUNIO DE 2020</t>
  </si>
  <si>
    <t>Desarrollo integral y sostenible del espacio público</t>
  </si>
  <si>
    <t>3-3-1-15-07-44-1122-192</t>
  </si>
  <si>
    <t>Fortalecimiento institucional a través del uso de TIC</t>
  </si>
  <si>
    <t>3-3-1-16-02-33-7838</t>
  </si>
  <si>
    <t>Fortalecimiento de la sostenibilidad y defensa del patrimonio inmobiliario distrital y el espacio público a cargo del DADEP en Bogotá</t>
  </si>
  <si>
    <t>3-3-1-16-05-56-7876</t>
  </si>
  <si>
    <t>Fortalecimiento de las TIC como componente estratégico institucional del DADEP en Bogotá</t>
  </si>
  <si>
    <t>RESOLUCIÓN No. 158 DEL 30 DE JUNIO DE 2020</t>
  </si>
  <si>
    <t>Fortalecimiento a la gestión pública efectiva y eficiente</t>
  </si>
  <si>
    <t>3-3-1-16-02-33-7861</t>
  </si>
  <si>
    <t>Implementación de la Política de Espacio Público para la generación de más y mejores áreas para encuentro, cuidado y disfrute en Bogotá</t>
  </si>
  <si>
    <t>3-3-1-16-05-56-7862</t>
  </si>
  <si>
    <t>Fortalecimiento de la gestión y desempeño institucional del DADEP, para un mejor servicio a la ciudadanía en Bogotá</t>
  </si>
  <si>
    <t>3-3-1-16-05-56-7877</t>
  </si>
  <si>
    <t>Fortalecimiento de la gestión y el conocimiento jurídico en el DADEP, para la defensa del espacio público y el patrimonio inmobiliario de Bogotá</t>
  </si>
  <si>
    <t>RESOLUCIÓN No. 156 DEL 30 DE JUNIO DE 2020</t>
  </si>
  <si>
    <t>RESOLUCIÓN No. 179 DEL 17 DE JULIO DE 2020</t>
  </si>
  <si>
    <t>RESOLUCIÓN No. 177 DEL 17 DE JULIO DE 2020</t>
  </si>
  <si>
    <t>3-1-2-02-01-02-0002</t>
  </si>
  <si>
    <t>Pasta o pulpa, papel y productos de papel; impresos y artículos relacionados</t>
  </si>
  <si>
    <t>3-1-2-02-01-02-0005</t>
  </si>
  <si>
    <t>Otros productos químicos; fibras artificiales (o fibras industriales hechas por el hombre)</t>
  </si>
  <si>
    <t>3-1-2-02-01-02-0006</t>
  </si>
  <si>
    <t>Productos de caucho y plástico</t>
  </si>
  <si>
    <t>3-1-2-02-01-03-0002</t>
  </si>
  <si>
    <t>Productos metálicos elaborados (excepto maquinaria y equipo)</t>
  </si>
  <si>
    <t>RESOLUCIÓN No. 219 DEL 17 DE SEPTIEMBRE DE 2020</t>
  </si>
  <si>
    <t>3-1-2-02-02-01-0002</t>
  </si>
  <si>
    <t>Servicios de transporte de pasajeros</t>
  </si>
  <si>
    <t>3-1-2-02-02-01-0005</t>
  </si>
  <si>
    <t>Servicios de parqueaderos</t>
  </si>
  <si>
    <t>3-1-2-02-02-02-0001-012</t>
  </si>
  <si>
    <t>Otros servicios de seguros distintos de los seguros de vida n.c.p.</t>
  </si>
  <si>
    <t>3-1-2-02-02-03-0006-007</t>
  </si>
  <si>
    <t>Servicios de instalación (distintos de los servicios de construcción)</t>
  </si>
  <si>
    <t>RESOLUCIÓN No. 279 DEL 12 DE NOVIEMBRE DE 2020</t>
  </si>
  <si>
    <t>131020202030501</t>
  </si>
  <si>
    <t>Servicios de protección (guardas de seguridad)</t>
  </si>
  <si>
    <t>131020202030503</t>
  </si>
  <si>
    <t>Capacitación</t>
  </si>
  <si>
    <t>13102020207</t>
  </si>
  <si>
    <t>13102020208</t>
  </si>
  <si>
    <t>Salud ocupacional</t>
  </si>
  <si>
    <t>131020202030404</t>
  </si>
  <si>
    <t>133011507420185001066</t>
  </si>
  <si>
    <t>1066 - Fortalecimiento a la gestión pública efectiva y eficiente</t>
  </si>
  <si>
    <t>133011605560000007877</t>
  </si>
  <si>
    <t>Fortalecimiento de la gestión y el conocimiento jurídico en el DADEP para la defensa del espacio público y el patrimonio inmobiliario de Bogotá</t>
  </si>
  <si>
    <t>RESOLUCIÓN No. 299 DEL 27 DE NOVIEMBRE DE 2020</t>
  </si>
  <si>
    <t>RESOLUCIÓN No. 328 DEL 4 DE DICIEMBRE DE 2020</t>
  </si>
  <si>
    <t>1310101010103</t>
  </si>
  <si>
    <t>1310101010108</t>
  </si>
  <si>
    <t>Bonificación por servicios prestados</t>
  </si>
  <si>
    <t>1310101010201</t>
  </si>
  <si>
    <t>Prima de antigüedad</t>
  </si>
  <si>
    <t>1310101010203</t>
  </si>
  <si>
    <t>Prima semestral</t>
  </si>
  <si>
    <t>1310101020102</t>
  </si>
  <si>
    <t>Aportes a la seguridad social en pensiones privadas</t>
  </si>
  <si>
    <t>1310101020302</t>
  </si>
  <si>
    <t>Aportes de cesantías a fondos privados</t>
  </si>
  <si>
    <t>1310101020401</t>
  </si>
  <si>
    <t>Compensar</t>
  </si>
  <si>
    <t>1310101020601</t>
  </si>
  <si>
    <t>Aportes al ICBF de funcionarios</t>
  </si>
  <si>
    <t>13101010301</t>
  </si>
  <si>
    <t>Indemnización por vacaciones</t>
  </si>
  <si>
    <t>13101010305</t>
  </si>
  <si>
    <t>Reconocimiento por permanencia en el servicio público - Bogotá D.C.</t>
  </si>
  <si>
    <t>1310101020301</t>
  </si>
  <si>
    <t>Aportes de cesantías a fondos públicos</t>
  </si>
  <si>
    <t>RESOLUCIÓN No. 329 DEL 7 DE DICIEMBRE DE 2020</t>
  </si>
  <si>
    <t>133011502170138001064</t>
  </si>
  <si>
    <t>1064 - Estructurando a Bogotá desde el espacio público</t>
  </si>
  <si>
    <t>133011502170138001065</t>
  </si>
  <si>
    <t>1065 - Cuido y defiendo el espacio público de Bogotá</t>
  </si>
  <si>
    <t>1066 - Fortalecimiento institucional DADEP</t>
  </si>
  <si>
    <t>133011602330000007838</t>
  </si>
  <si>
    <t>133011602330000007861</t>
  </si>
  <si>
    <t>Implementación de la política de espacio público para la generación de más y mejores áreas para encuentro, cuidado y disfrute en Bogotá</t>
  </si>
  <si>
    <t>133011605560000007862</t>
  </si>
  <si>
    <t>Fortalecimiento de la gestión y desempeño institucional del DADEP para un mejor servicio a la ciudadanía en Bogotá</t>
  </si>
  <si>
    <t>133011605560000007876</t>
  </si>
  <si>
    <t>DICIEMBRE 31 DE 2020</t>
  </si>
  <si>
    <t>RESOLUCIÓN No. 330 DEL 7 DE DICIEMBRE DE 2020</t>
  </si>
  <si>
    <t>1310101010105</t>
  </si>
  <si>
    <t>Horas extras, dominicales, festivos, recargo nocturno y trabajo suplementario</t>
  </si>
  <si>
    <t>Prima técnica</t>
  </si>
  <si>
    <t>1310101020701</t>
  </si>
  <si>
    <t>Aportes al SENA de funcionarios</t>
  </si>
  <si>
    <t>Reconocimiento por permanencia en el sector público</t>
  </si>
  <si>
    <t>1310101010111</t>
  </si>
  <si>
    <t>Prima de vacaciones</t>
  </si>
  <si>
    <t>1310101010110</t>
  </si>
  <si>
    <t>Prima de navidad</t>
  </si>
  <si>
    <t>1310101020101</t>
  </si>
  <si>
    <t>Aportes a la seguridad social en pensiones públicas</t>
  </si>
  <si>
    <t>1310101020502</t>
  </si>
  <si>
    <t>Aportes al sistema de riesgos laborales privados</t>
  </si>
  <si>
    <t>1310101020901</t>
  </si>
  <si>
    <t>Aportes a escuelas industriales e institutos técnicos de funcionarios</t>
  </si>
  <si>
    <t>13101010302</t>
  </si>
  <si>
    <t>Bonificación por recreación</t>
  </si>
  <si>
    <t>RESOLUCIÓN No. 349 DEL 21 DE DICIEMBRE DE 2020</t>
  </si>
  <si>
    <t>Aportes a la seguridad social en salud privada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</si>
</sst>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.0"/>
    <numFmt numFmtId="173" formatCode="#,##0.000"/>
    <numFmt numFmtId="174" formatCode="_-&quot;$&quot;* #,##0.00_-;\-&quot;$&quot;* #,##0.00_-;_-&quot;$&quot;* &quot;-&quot;??_-;_-@_-"/>
    <numFmt numFmtId="175" formatCode="_-&quot;$&quot;* #,##0_-;\-&quot;$&quot;* #,##0_-;_-&quot;$&quot;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2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5" fillId="34" borderId="10" xfId="0" applyFont="1" applyFill="1" applyBorder="1" applyAlignment="1">
      <alignment/>
    </xf>
    <xf numFmtId="0" fontId="35" fillId="34" borderId="11" xfId="0" applyFont="1" applyFill="1" applyBorder="1" applyAlignment="1">
      <alignment/>
    </xf>
    <xf numFmtId="0" fontId="35" fillId="34" borderId="12" xfId="0" applyFont="1" applyFill="1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left" vertical="center" wrapText="1"/>
    </xf>
    <xf numFmtId="0" fontId="35" fillId="2" borderId="11" xfId="0" applyFont="1" applyFill="1" applyBorder="1" applyAlignment="1">
      <alignment/>
    </xf>
    <xf numFmtId="0" fontId="35" fillId="2" borderId="13" xfId="0" applyFont="1" applyFill="1" applyBorder="1" applyAlignment="1">
      <alignment/>
    </xf>
    <xf numFmtId="0" fontId="35" fillId="2" borderId="14" xfId="0" applyFont="1" applyFill="1" applyBorder="1" applyAlignment="1">
      <alignment/>
    </xf>
    <xf numFmtId="3" fontId="0" fillId="34" borderId="12" xfId="0" applyNumberFormat="1" applyFill="1" applyBorder="1" applyAlignment="1">
      <alignment vertical="center" wrapText="1"/>
    </xf>
    <xf numFmtId="3" fontId="35" fillId="2" borderId="15" xfId="0" applyNumberFormat="1" applyFont="1" applyFill="1" applyBorder="1" applyAlignment="1">
      <alignment/>
    </xf>
    <xf numFmtId="3" fontId="35" fillId="34" borderId="16" xfId="0" applyNumberFormat="1" applyFont="1" applyFill="1" applyBorder="1" applyAlignment="1">
      <alignment vertical="center" wrapText="1"/>
    </xf>
    <xf numFmtId="0" fontId="0" fillId="2" borderId="11" xfId="0" applyFont="1" applyFill="1" applyBorder="1" applyAlignment="1">
      <alignment wrapText="1"/>
    </xf>
    <xf numFmtId="0" fontId="0" fillId="34" borderId="11" xfId="0" applyFont="1" applyFill="1" applyBorder="1" applyAlignment="1">
      <alignment/>
    </xf>
    <xf numFmtId="0" fontId="0" fillId="34" borderId="11" xfId="0" applyFont="1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 wrapText="1"/>
    </xf>
    <xf numFmtId="4" fontId="0" fillId="34" borderId="12" xfId="0" applyNumberFormat="1" applyFont="1" applyFill="1" applyBorder="1" applyAlignment="1">
      <alignment/>
    </xf>
    <xf numFmtId="0" fontId="0" fillId="2" borderId="13" xfId="0" applyFont="1" applyFill="1" applyBorder="1" applyAlignment="1">
      <alignment/>
    </xf>
    <xf numFmtId="4" fontId="0" fillId="2" borderId="14" xfId="0" applyNumberFormat="1" applyFont="1" applyFill="1" applyBorder="1" applyAlignment="1">
      <alignment/>
    </xf>
    <xf numFmtId="3" fontId="0" fillId="2" borderId="14" xfId="0" applyNumberFormat="1" applyFont="1" applyFill="1" applyBorder="1" applyAlignment="1">
      <alignment/>
    </xf>
    <xf numFmtId="3" fontId="0" fillId="34" borderId="12" xfId="0" applyNumberFormat="1" applyFill="1" applyBorder="1" applyAlignment="1">
      <alignment/>
    </xf>
    <xf numFmtId="0" fontId="0" fillId="2" borderId="13" xfId="0" applyFill="1" applyBorder="1" applyAlignment="1">
      <alignment/>
    </xf>
    <xf numFmtId="3" fontId="0" fillId="2" borderId="14" xfId="0" applyNumberFormat="1" applyFill="1" applyBorder="1" applyAlignment="1">
      <alignment/>
    </xf>
    <xf numFmtId="3" fontId="0" fillId="34" borderId="11" xfId="0" applyNumberFormat="1" applyFill="1" applyBorder="1" applyAlignment="1">
      <alignment/>
    </xf>
    <xf numFmtId="3" fontId="35" fillId="35" borderId="17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35" fillId="35" borderId="10" xfId="0" applyFont="1" applyFill="1" applyBorder="1" applyAlignment="1">
      <alignment/>
    </xf>
    <xf numFmtId="0" fontId="35" fillId="35" borderId="11" xfId="0" applyFont="1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0" fontId="0" fillId="2" borderId="11" xfId="0" applyFont="1" applyFill="1" applyBorder="1" applyAlignment="1">
      <alignment/>
    </xf>
    <xf numFmtId="3" fontId="0" fillId="2" borderId="11" xfId="0" applyNumberFormat="1" applyFont="1" applyFill="1" applyBorder="1" applyAlignment="1">
      <alignment/>
    </xf>
    <xf numFmtId="4" fontId="0" fillId="2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0" fillId="2" borderId="11" xfId="0" applyFont="1" applyFill="1" applyBorder="1" applyAlignment="1">
      <alignment vertical="center" wrapText="1"/>
    </xf>
    <xf numFmtId="3" fontId="0" fillId="2" borderId="18" xfId="0" applyNumberFormat="1" applyFont="1" applyFill="1" applyBorder="1" applyAlignment="1">
      <alignment/>
    </xf>
    <xf numFmtId="3" fontId="0" fillId="2" borderId="11" xfId="50" applyNumberFormat="1" applyFont="1" applyFill="1" applyBorder="1" applyAlignment="1">
      <alignment wrapText="1"/>
    </xf>
    <xf numFmtId="3" fontId="0" fillId="34" borderId="12" xfId="0" applyNumberFormat="1" applyFont="1" applyFill="1" applyBorder="1" applyAlignment="1">
      <alignment/>
    </xf>
    <xf numFmtId="0" fontId="0" fillId="34" borderId="11" xfId="0" applyFont="1" applyFill="1" applyBorder="1" applyAlignment="1">
      <alignment vertical="top"/>
    </xf>
    <xf numFmtId="0" fontId="0" fillId="34" borderId="11" xfId="0" applyFont="1" applyFill="1" applyBorder="1" applyAlignment="1">
      <alignment vertical="top" wrapText="1"/>
    </xf>
    <xf numFmtId="3" fontId="0" fillId="34" borderId="11" xfId="0" applyNumberFormat="1" applyFont="1" applyFill="1" applyBorder="1" applyAlignment="1">
      <alignment vertical="top"/>
    </xf>
    <xf numFmtId="0" fontId="0" fillId="2" borderId="13" xfId="0" applyFont="1" applyFill="1" applyBorder="1" applyAlignment="1">
      <alignment vertical="top"/>
    </xf>
    <xf numFmtId="0" fontId="0" fillId="2" borderId="11" xfId="0" applyFont="1" applyFill="1" applyBorder="1" applyAlignment="1">
      <alignment vertical="top" wrapText="1"/>
    </xf>
    <xf numFmtId="3" fontId="0" fillId="2" borderId="13" xfId="0" applyNumberFormat="1" applyFont="1" applyFill="1" applyBorder="1" applyAlignment="1">
      <alignment vertical="top"/>
    </xf>
    <xf numFmtId="0" fontId="35" fillId="7" borderId="11" xfId="0" applyFont="1" applyFill="1" applyBorder="1" applyAlignment="1">
      <alignment horizontal="center" vertical="center" wrapText="1"/>
    </xf>
    <xf numFmtId="0" fontId="35" fillId="7" borderId="19" xfId="0" applyFont="1" applyFill="1" applyBorder="1" applyAlignment="1">
      <alignment horizontal="center" vertical="center" wrapText="1"/>
    </xf>
    <xf numFmtId="0" fontId="35" fillId="7" borderId="20" xfId="0" applyFont="1" applyFill="1" applyBorder="1" applyAlignment="1">
      <alignment horizontal="center" vertical="center" wrapText="1"/>
    </xf>
    <xf numFmtId="0" fontId="35" fillId="7" borderId="21" xfId="0" applyFont="1" applyFill="1" applyBorder="1" applyAlignment="1">
      <alignment horizontal="center" vertical="center" wrapText="1"/>
    </xf>
    <xf numFmtId="0" fontId="35" fillId="7" borderId="22" xfId="0" applyFont="1" applyFill="1" applyBorder="1" applyAlignment="1">
      <alignment horizontal="center" vertical="center" wrapText="1"/>
    </xf>
    <xf numFmtId="0" fontId="35" fillId="34" borderId="23" xfId="0" applyFont="1" applyFill="1" applyBorder="1" applyAlignment="1">
      <alignment horizontal="center"/>
    </xf>
    <xf numFmtId="0" fontId="35" fillId="34" borderId="24" xfId="0" applyFont="1" applyFill="1" applyBorder="1" applyAlignment="1">
      <alignment horizontal="center"/>
    </xf>
    <xf numFmtId="0" fontId="35" fillId="2" borderId="25" xfId="0" applyFont="1" applyFill="1" applyBorder="1" applyAlignment="1">
      <alignment horizontal="center"/>
    </xf>
    <xf numFmtId="0" fontId="35" fillId="2" borderId="26" xfId="0" applyFont="1" applyFill="1" applyBorder="1" applyAlignment="1">
      <alignment horizontal="center"/>
    </xf>
    <xf numFmtId="0" fontId="35" fillId="2" borderId="27" xfId="0" applyFont="1" applyFill="1" applyBorder="1" applyAlignment="1">
      <alignment horizontal="center"/>
    </xf>
    <xf numFmtId="0" fontId="35" fillId="7" borderId="28" xfId="0" applyFont="1" applyFill="1" applyBorder="1" applyAlignment="1">
      <alignment horizontal="center" vertical="center" wrapText="1"/>
    </xf>
    <xf numFmtId="0" fontId="0" fillId="7" borderId="29" xfId="0" applyFill="1" applyBorder="1" applyAlignment="1">
      <alignment horizontal="center" vertical="center" wrapText="1"/>
    </xf>
    <xf numFmtId="0" fontId="0" fillId="7" borderId="30" xfId="0" applyFill="1" applyBorder="1" applyAlignment="1">
      <alignment horizontal="center" vertical="center" wrapText="1"/>
    </xf>
    <xf numFmtId="0" fontId="0" fillId="7" borderId="31" xfId="0" applyFill="1" applyBorder="1" applyAlignment="1">
      <alignment horizontal="center" vertical="center" wrapText="1"/>
    </xf>
    <xf numFmtId="0" fontId="35" fillId="34" borderId="32" xfId="0" applyFont="1" applyFill="1" applyBorder="1" applyAlignment="1">
      <alignment horizontal="center"/>
    </xf>
    <xf numFmtId="0" fontId="35" fillId="34" borderId="33" xfId="0" applyFont="1" applyFill="1" applyBorder="1" applyAlignment="1">
      <alignment horizontal="center"/>
    </xf>
    <xf numFmtId="0" fontId="35" fillId="2" borderId="34" xfId="0" applyFont="1" applyFill="1" applyBorder="1" applyAlignment="1">
      <alignment horizontal="center"/>
    </xf>
    <xf numFmtId="0" fontId="35" fillId="2" borderId="35" xfId="0" applyFont="1" applyFill="1" applyBorder="1" applyAlignment="1">
      <alignment horizontal="center"/>
    </xf>
    <xf numFmtId="0" fontId="0" fillId="7" borderId="21" xfId="0" applyFill="1" applyBorder="1" applyAlignment="1">
      <alignment horizontal="center" vertical="center" wrapText="1"/>
    </xf>
    <xf numFmtId="0" fontId="0" fillId="7" borderId="22" xfId="0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7" fillId="0" borderId="36" xfId="0" applyFont="1" applyBorder="1" applyAlignment="1">
      <alignment horizontal="right"/>
    </xf>
    <xf numFmtId="0" fontId="0" fillId="2" borderId="37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4" fontId="0" fillId="2" borderId="39" xfId="0" applyNumberFormat="1" applyFont="1" applyFill="1" applyBorder="1" applyAlignment="1">
      <alignment horizontal="center" vertical="center"/>
    </xf>
    <xf numFmtId="4" fontId="0" fillId="2" borderId="40" xfId="0" applyNumberFormat="1" applyFont="1" applyFill="1" applyBorder="1" applyAlignment="1">
      <alignment horizontal="center" vertical="center"/>
    </xf>
    <xf numFmtId="0" fontId="35" fillId="35" borderId="32" xfId="0" applyFont="1" applyFill="1" applyBorder="1" applyAlignment="1">
      <alignment horizontal="center"/>
    </xf>
    <xf numFmtId="0" fontId="35" fillId="35" borderId="33" xfId="0" applyFont="1" applyFill="1" applyBorder="1" applyAlignment="1">
      <alignment horizontal="center"/>
    </xf>
    <xf numFmtId="0" fontId="35" fillId="35" borderId="23" xfId="0" applyFont="1" applyFill="1" applyBorder="1" applyAlignment="1">
      <alignment horizontal="center"/>
    </xf>
    <xf numFmtId="0" fontId="35" fillId="35" borderId="24" xfId="0" applyFont="1" applyFill="1" applyBorder="1" applyAlignment="1">
      <alignment horizontal="center"/>
    </xf>
    <xf numFmtId="0" fontId="35" fillId="35" borderId="41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left" vertical="top"/>
    </xf>
    <xf numFmtId="0" fontId="0" fillId="34" borderId="28" xfId="0" applyFont="1" applyFill="1" applyBorder="1" applyAlignment="1">
      <alignment horizontal="left" vertical="top"/>
    </xf>
    <xf numFmtId="0" fontId="0" fillId="34" borderId="20" xfId="0" applyFont="1" applyFill="1" applyBorder="1" applyAlignment="1">
      <alignment horizontal="left" vertical="top"/>
    </xf>
    <xf numFmtId="0" fontId="0" fillId="34" borderId="19" xfId="0" applyFont="1" applyFill="1" applyBorder="1" applyAlignment="1">
      <alignment horizontal="left" vertical="top" wrapText="1"/>
    </xf>
    <xf numFmtId="0" fontId="0" fillId="34" borderId="28" xfId="0" applyFont="1" applyFill="1" applyBorder="1" applyAlignment="1">
      <alignment horizontal="left" vertical="top" wrapText="1"/>
    </xf>
    <xf numFmtId="0" fontId="0" fillId="34" borderId="20" xfId="0" applyFont="1" applyFill="1" applyBorder="1" applyAlignment="1">
      <alignment horizontal="left" vertical="top" wrapText="1"/>
    </xf>
    <xf numFmtId="3" fontId="0" fillId="34" borderId="39" xfId="0" applyNumberFormat="1" applyFont="1" applyFill="1" applyBorder="1" applyAlignment="1">
      <alignment horizontal="right" vertical="top"/>
    </xf>
    <xf numFmtId="3" fontId="0" fillId="34" borderId="42" xfId="0" applyNumberFormat="1" applyFont="1" applyFill="1" applyBorder="1" applyAlignment="1">
      <alignment horizontal="right" vertical="top"/>
    </xf>
    <xf numFmtId="3" fontId="0" fillId="34" borderId="31" xfId="0" applyNumberFormat="1" applyFont="1" applyFill="1" applyBorder="1" applyAlignment="1">
      <alignment horizontal="right" vertical="top"/>
    </xf>
    <xf numFmtId="0" fontId="0" fillId="2" borderId="28" xfId="0" applyFont="1" applyFill="1" applyBorder="1" applyAlignment="1">
      <alignment horizontal="center" vertical="center" wrapText="1"/>
    </xf>
    <xf numFmtId="3" fontId="0" fillId="2" borderId="19" xfId="0" applyNumberFormat="1" applyFont="1" applyFill="1" applyBorder="1" applyAlignment="1">
      <alignment horizontal="center" vertical="center" wrapText="1"/>
    </xf>
    <xf numFmtId="3" fontId="0" fillId="2" borderId="28" xfId="0" applyNumberFormat="1" applyFont="1" applyFill="1" applyBorder="1" applyAlignment="1">
      <alignment horizontal="center" vertical="center" wrapText="1"/>
    </xf>
    <xf numFmtId="3" fontId="0" fillId="2" borderId="20" xfId="0" applyNumberFormat="1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3" fontId="0" fillId="2" borderId="19" xfId="50" applyNumberFormat="1" applyFont="1" applyFill="1" applyBorder="1" applyAlignment="1">
      <alignment horizontal="center" vertical="center" wrapText="1"/>
    </xf>
    <xf numFmtId="3" fontId="0" fillId="2" borderId="28" xfId="50" applyNumberFormat="1" applyFont="1" applyFill="1" applyBorder="1" applyAlignment="1">
      <alignment horizontal="center" vertical="center" wrapText="1"/>
    </xf>
    <xf numFmtId="3" fontId="0" fillId="2" borderId="20" xfId="50" applyNumberFormat="1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left"/>
    </xf>
    <xf numFmtId="0" fontId="0" fillId="2" borderId="43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 wrapText="1"/>
    </xf>
    <xf numFmtId="3" fontId="0" fillId="2" borderId="37" xfId="0" applyNumberFormat="1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 wrapText="1"/>
    </xf>
    <xf numFmtId="3" fontId="0" fillId="2" borderId="43" xfId="0" applyNumberFormat="1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 wrapText="1"/>
    </xf>
    <xf numFmtId="3" fontId="0" fillId="2" borderId="38" xfId="0" applyNumberFormat="1" applyFont="1" applyFill="1" applyBorder="1" applyAlignment="1">
      <alignment horizontal="center" vertical="center"/>
    </xf>
    <xf numFmtId="0" fontId="35" fillId="34" borderId="44" xfId="0" applyFont="1" applyFill="1" applyBorder="1" applyAlignment="1">
      <alignment horizontal="center"/>
    </xf>
    <xf numFmtId="0" fontId="35" fillId="34" borderId="45" xfId="0" applyFont="1" applyFill="1" applyBorder="1" applyAlignment="1">
      <alignment horizontal="center"/>
    </xf>
    <xf numFmtId="0" fontId="0" fillId="2" borderId="11" xfId="0" applyFont="1" applyFill="1" applyBorder="1" applyAlignment="1">
      <alignment vertical="center"/>
    </xf>
    <xf numFmtId="3" fontId="0" fillId="2" borderId="11" xfId="0" applyNumberFormat="1" applyFont="1" applyFill="1" applyBorder="1" applyAlignment="1">
      <alignment vertical="center"/>
    </xf>
    <xf numFmtId="0" fontId="0" fillId="2" borderId="11" xfId="0" applyFont="1" applyFill="1" applyBorder="1" applyAlignment="1">
      <alignment horizontal="left" vertical="center" wrapText="1"/>
    </xf>
    <xf numFmtId="0" fontId="0" fillId="2" borderId="19" xfId="0" applyFont="1" applyFill="1" applyBorder="1" applyAlignment="1">
      <alignment horizontal="left" vertical="center" wrapText="1"/>
    </xf>
    <xf numFmtId="0" fontId="0" fillId="2" borderId="28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left" vertical="center" wrapText="1"/>
    </xf>
    <xf numFmtId="1" fontId="38" fillId="2" borderId="19" xfId="0" applyNumberFormat="1" applyFont="1" applyFill="1" applyBorder="1" applyAlignment="1">
      <alignment horizontal="left" vertical="center"/>
    </xf>
    <xf numFmtId="1" fontId="38" fillId="2" borderId="28" xfId="0" applyNumberFormat="1" applyFont="1" applyFill="1" applyBorder="1" applyAlignment="1">
      <alignment horizontal="left" vertical="center"/>
    </xf>
    <xf numFmtId="1" fontId="38" fillId="2" borderId="20" xfId="0" applyNumberFormat="1" applyFont="1" applyFill="1" applyBorder="1" applyAlignment="1">
      <alignment horizontal="left" vertical="center"/>
    </xf>
    <xf numFmtId="3" fontId="0" fillId="2" borderId="19" xfId="0" applyNumberFormat="1" applyFont="1" applyFill="1" applyBorder="1" applyAlignment="1">
      <alignment horizontal="right" vertical="center"/>
    </xf>
    <xf numFmtId="3" fontId="0" fillId="2" borderId="28" xfId="0" applyNumberFormat="1" applyFont="1" applyFill="1" applyBorder="1" applyAlignment="1">
      <alignment horizontal="right" vertical="center"/>
    </xf>
    <xf numFmtId="3" fontId="0" fillId="2" borderId="20" xfId="0" applyNumberFormat="1" applyFont="1" applyFill="1" applyBorder="1" applyAlignment="1">
      <alignment horizontal="right" vertical="center"/>
    </xf>
    <xf numFmtId="1" fontId="0" fillId="34" borderId="11" xfId="0" applyNumberFormat="1" applyFont="1" applyFill="1" applyBorder="1" applyAlignment="1">
      <alignment horizontal="left" vertical="top"/>
    </xf>
    <xf numFmtId="1" fontId="38" fillId="34" borderId="11" xfId="0" applyNumberFormat="1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4"/>
  <sheetViews>
    <sheetView tabSelected="1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D152" sqref="D152"/>
    </sheetView>
  </sheetViews>
  <sheetFormatPr defaultColWidth="11.421875" defaultRowHeight="15"/>
  <cols>
    <col min="1" max="1" width="18.421875" style="0" customWidth="1"/>
    <col min="2" max="2" width="20.00390625" style="0" customWidth="1"/>
    <col min="3" max="3" width="22.7109375" style="0" customWidth="1"/>
    <col min="4" max="4" width="24.28125" style="0" customWidth="1"/>
    <col min="5" max="5" width="17.57421875" style="0" customWidth="1"/>
    <col min="6" max="6" width="23.421875" style="0" customWidth="1"/>
    <col min="7" max="7" width="25.7109375" style="0" customWidth="1"/>
    <col min="8" max="8" width="14.00390625" style="0" customWidth="1"/>
    <col min="9" max="9" width="12.7109375" style="0" bestFit="1" customWidth="1"/>
  </cols>
  <sheetData>
    <row r="1" spans="1:8" ht="18">
      <c r="A1" s="66" t="s">
        <v>0</v>
      </c>
      <c r="B1" s="66"/>
      <c r="C1" s="66"/>
      <c r="D1" s="66"/>
      <c r="E1" s="66"/>
      <c r="F1" s="66"/>
      <c r="G1" s="66"/>
      <c r="H1" s="66"/>
    </row>
    <row r="2" spans="1:8" ht="18">
      <c r="A2" s="66" t="s">
        <v>27</v>
      </c>
      <c r="B2" s="66"/>
      <c r="C2" s="66"/>
      <c r="D2" s="66"/>
      <c r="E2" s="66"/>
      <c r="F2" s="66"/>
      <c r="G2" s="66"/>
      <c r="H2" s="66"/>
    </row>
    <row r="3" spans="7:8" ht="18.75" customHeight="1" thickBot="1">
      <c r="G3" s="67" t="s">
        <v>161</v>
      </c>
      <c r="H3" s="67"/>
    </row>
    <row r="4" spans="1:8" ht="14.25">
      <c r="A4" s="46" t="s">
        <v>8</v>
      </c>
      <c r="B4" s="49" t="s">
        <v>9</v>
      </c>
      <c r="C4" s="51" t="s">
        <v>1</v>
      </c>
      <c r="D4" s="52"/>
      <c r="E4" s="52"/>
      <c r="F4" s="53" t="s">
        <v>5</v>
      </c>
      <c r="G4" s="54"/>
      <c r="H4" s="55"/>
    </row>
    <row r="5" spans="1:8" ht="14.25">
      <c r="A5" s="46"/>
      <c r="B5" s="50"/>
      <c r="C5" s="2" t="s">
        <v>2</v>
      </c>
      <c r="D5" s="3" t="s">
        <v>3</v>
      </c>
      <c r="E5" s="4" t="s">
        <v>4</v>
      </c>
      <c r="F5" s="8" t="s">
        <v>2</v>
      </c>
      <c r="G5" s="7" t="s">
        <v>3</v>
      </c>
      <c r="H5" s="9" t="s">
        <v>4</v>
      </c>
    </row>
    <row r="6" spans="1:8" ht="15" customHeight="1">
      <c r="A6" s="47">
        <v>1</v>
      </c>
      <c r="B6" s="57" t="s">
        <v>28</v>
      </c>
      <c r="C6" s="14" t="s">
        <v>25</v>
      </c>
      <c r="D6" s="15" t="s">
        <v>26</v>
      </c>
      <c r="E6" s="19">
        <v>15000000</v>
      </c>
      <c r="F6" s="20" t="s">
        <v>29</v>
      </c>
      <c r="G6" s="13" t="s">
        <v>30</v>
      </c>
      <c r="H6" s="21">
        <v>15000000</v>
      </c>
    </row>
    <row r="7" spans="1:8" ht="42.75">
      <c r="A7" s="56"/>
      <c r="B7" s="58"/>
      <c r="C7" s="14" t="s">
        <v>10</v>
      </c>
      <c r="D7" s="15" t="s">
        <v>11</v>
      </c>
      <c r="E7" s="19">
        <v>11330000</v>
      </c>
      <c r="F7" s="20" t="s">
        <v>14</v>
      </c>
      <c r="G7" s="13" t="s">
        <v>31</v>
      </c>
      <c r="H7" s="21">
        <v>33990000</v>
      </c>
    </row>
    <row r="8" spans="1:8" ht="72">
      <c r="A8" s="56"/>
      <c r="B8" s="58"/>
      <c r="C8" s="14" t="s">
        <v>20</v>
      </c>
      <c r="D8" s="15" t="s">
        <v>21</v>
      </c>
      <c r="E8" s="19">
        <v>33990000</v>
      </c>
      <c r="F8" s="68" t="s">
        <v>15</v>
      </c>
      <c r="G8" s="70" t="s">
        <v>16</v>
      </c>
      <c r="H8" s="72">
        <v>22758000</v>
      </c>
    </row>
    <row r="9" spans="1:8" ht="42.75">
      <c r="A9" s="56"/>
      <c r="B9" s="58"/>
      <c r="C9" s="14" t="s">
        <v>17</v>
      </c>
      <c r="D9" s="15" t="s">
        <v>18</v>
      </c>
      <c r="E9" s="19">
        <v>11428000</v>
      </c>
      <c r="F9" s="69"/>
      <c r="G9" s="71"/>
      <c r="H9" s="73"/>
    </row>
    <row r="10" spans="1:8" ht="15" thickBot="1">
      <c r="A10" s="48"/>
      <c r="B10" s="59"/>
      <c r="C10" s="60" t="s">
        <v>7</v>
      </c>
      <c r="D10" s="61"/>
      <c r="E10" s="12">
        <f>SUM(E6:E9)</f>
        <v>71748000</v>
      </c>
      <c r="F10" s="62" t="s">
        <v>6</v>
      </c>
      <c r="G10" s="63"/>
      <c r="H10" s="11">
        <f>SUM(H6:H9)</f>
        <v>71748000</v>
      </c>
    </row>
    <row r="11" spans="1:8" ht="27.75" customHeight="1" thickBot="1">
      <c r="A11" s="1"/>
      <c r="B11" s="1"/>
      <c r="C11" s="1"/>
      <c r="D11" s="1"/>
      <c r="E11" s="1"/>
      <c r="F11" s="1"/>
      <c r="G11" s="1"/>
      <c r="H11" s="1"/>
    </row>
    <row r="12" spans="1:8" ht="15" customHeight="1">
      <c r="A12" s="47" t="s">
        <v>8</v>
      </c>
      <c r="B12" s="49" t="s">
        <v>9</v>
      </c>
      <c r="C12" s="51" t="s">
        <v>1</v>
      </c>
      <c r="D12" s="52"/>
      <c r="E12" s="52"/>
      <c r="F12" s="53" t="s">
        <v>5</v>
      </c>
      <c r="G12" s="54"/>
      <c r="H12" s="55"/>
    </row>
    <row r="13" spans="1:8" ht="14.25">
      <c r="A13" s="48"/>
      <c r="B13" s="50"/>
      <c r="C13" s="2" t="s">
        <v>2</v>
      </c>
      <c r="D13" s="3" t="s">
        <v>3</v>
      </c>
      <c r="E13" s="4" t="s">
        <v>4</v>
      </c>
      <c r="F13" s="8" t="s">
        <v>2</v>
      </c>
      <c r="G13" s="7" t="s">
        <v>3</v>
      </c>
      <c r="H13" s="9" t="s">
        <v>4</v>
      </c>
    </row>
    <row r="14" spans="1:8" ht="14.25">
      <c r="A14" s="47">
        <v>2</v>
      </c>
      <c r="B14" s="64" t="s">
        <v>32</v>
      </c>
      <c r="C14" s="5" t="s">
        <v>13</v>
      </c>
      <c r="D14" s="6" t="s">
        <v>12</v>
      </c>
      <c r="E14" s="10">
        <v>83891285</v>
      </c>
      <c r="F14" s="20" t="s">
        <v>24</v>
      </c>
      <c r="G14" s="13" t="s">
        <v>19</v>
      </c>
      <c r="H14" s="22">
        <v>83891285</v>
      </c>
    </row>
    <row r="15" spans="1:8" ht="40.5" customHeight="1" thickBot="1">
      <c r="A15" s="48"/>
      <c r="B15" s="65"/>
      <c r="C15" s="60" t="s">
        <v>7</v>
      </c>
      <c r="D15" s="61"/>
      <c r="E15" s="12">
        <f>SUM(E14:E14)</f>
        <v>83891285</v>
      </c>
      <c r="F15" s="62" t="s">
        <v>6</v>
      </c>
      <c r="G15" s="63"/>
      <c r="H15" s="11">
        <f>SUM(H14:H14)</f>
        <v>83891285</v>
      </c>
    </row>
    <row r="16" ht="27.75" customHeight="1" thickBot="1"/>
    <row r="17" spans="1:8" ht="14.25">
      <c r="A17" s="47" t="s">
        <v>8</v>
      </c>
      <c r="B17" s="49" t="s">
        <v>9</v>
      </c>
      <c r="C17" s="51" t="s">
        <v>1</v>
      </c>
      <c r="D17" s="52"/>
      <c r="E17" s="52"/>
      <c r="F17" s="53" t="s">
        <v>5</v>
      </c>
      <c r="G17" s="54"/>
      <c r="H17" s="55"/>
    </row>
    <row r="18" spans="1:8" ht="14.25">
      <c r="A18" s="48"/>
      <c r="B18" s="50"/>
      <c r="C18" s="2" t="s">
        <v>2</v>
      </c>
      <c r="D18" s="3" t="s">
        <v>3</v>
      </c>
      <c r="E18" s="4" t="s">
        <v>4</v>
      </c>
      <c r="F18" s="8" t="s">
        <v>2</v>
      </c>
      <c r="G18" s="7" t="s">
        <v>3</v>
      </c>
      <c r="H18" s="9" t="s">
        <v>4</v>
      </c>
    </row>
    <row r="19" spans="1:8" ht="25.5" customHeight="1">
      <c r="A19" s="47">
        <v>3</v>
      </c>
      <c r="B19" s="64" t="s">
        <v>33</v>
      </c>
      <c r="C19" s="17" t="s">
        <v>34</v>
      </c>
      <c r="D19" s="18" t="s">
        <v>35</v>
      </c>
      <c r="E19" s="23">
        <v>3000000</v>
      </c>
      <c r="F19" s="24" t="s">
        <v>22</v>
      </c>
      <c r="G19" s="16" t="s">
        <v>23</v>
      </c>
      <c r="H19" s="25">
        <v>3000000</v>
      </c>
    </row>
    <row r="20" spans="1:8" ht="25.5" customHeight="1" thickBot="1">
      <c r="A20" s="48"/>
      <c r="B20" s="65"/>
      <c r="C20" s="60" t="s">
        <v>7</v>
      </c>
      <c r="D20" s="61"/>
      <c r="E20" s="12">
        <f>SUM(E19:E19)</f>
        <v>3000000</v>
      </c>
      <c r="F20" s="62" t="s">
        <v>6</v>
      </c>
      <c r="G20" s="63"/>
      <c r="H20" s="11">
        <f>SUM(H19:H19)</f>
        <v>3000000</v>
      </c>
    </row>
    <row r="21" ht="15" thickBot="1"/>
    <row r="22" spans="1:8" ht="14.25">
      <c r="A22" s="47" t="s">
        <v>8</v>
      </c>
      <c r="B22" s="49" t="s">
        <v>9</v>
      </c>
      <c r="C22" s="51" t="s">
        <v>1</v>
      </c>
      <c r="D22" s="52"/>
      <c r="E22" s="52"/>
      <c r="F22" s="53" t="s">
        <v>5</v>
      </c>
      <c r="G22" s="54"/>
      <c r="H22" s="55"/>
    </row>
    <row r="23" spans="1:8" ht="14.25">
      <c r="A23" s="48"/>
      <c r="B23" s="50"/>
      <c r="C23" s="2" t="s">
        <v>2</v>
      </c>
      <c r="D23" s="3" t="s">
        <v>3</v>
      </c>
      <c r="E23" s="4" t="s">
        <v>4</v>
      </c>
      <c r="F23" s="8" t="s">
        <v>2</v>
      </c>
      <c r="G23" s="7" t="s">
        <v>3</v>
      </c>
      <c r="H23" s="9" t="s">
        <v>4</v>
      </c>
    </row>
    <row r="24" spans="1:8" ht="42.75">
      <c r="A24" s="47">
        <v>4</v>
      </c>
      <c r="B24" s="64" t="s">
        <v>36</v>
      </c>
      <c r="C24" s="17" t="s">
        <v>37</v>
      </c>
      <c r="D24" s="18" t="s">
        <v>38</v>
      </c>
      <c r="E24" s="23">
        <v>5000000</v>
      </c>
      <c r="F24" s="24" t="s">
        <v>39</v>
      </c>
      <c r="G24" s="16" t="s">
        <v>40</v>
      </c>
      <c r="H24" s="25">
        <v>5000000</v>
      </c>
    </row>
    <row r="25" spans="1:8" ht="15" thickBot="1">
      <c r="A25" s="48"/>
      <c r="B25" s="65"/>
      <c r="C25" s="60" t="s">
        <v>7</v>
      </c>
      <c r="D25" s="61"/>
      <c r="E25" s="12">
        <f>SUM(E24:E24)</f>
        <v>5000000</v>
      </c>
      <c r="F25" s="62" t="s">
        <v>6</v>
      </c>
      <c r="G25" s="63"/>
      <c r="H25" s="11">
        <f>SUM(H24:H24)</f>
        <v>5000000</v>
      </c>
    </row>
    <row r="26" ht="15" thickBot="1"/>
    <row r="27" spans="1:8" ht="14.25">
      <c r="A27" s="47" t="s">
        <v>8</v>
      </c>
      <c r="B27" s="49" t="s">
        <v>9</v>
      </c>
      <c r="C27" s="51" t="s">
        <v>1</v>
      </c>
      <c r="D27" s="52"/>
      <c r="E27" s="52"/>
      <c r="F27" s="53" t="s">
        <v>5</v>
      </c>
      <c r="G27" s="54"/>
      <c r="H27" s="55"/>
    </row>
    <row r="28" spans="1:8" ht="14.25">
      <c r="A28" s="48"/>
      <c r="B28" s="50"/>
      <c r="C28" s="2" t="s">
        <v>2</v>
      </c>
      <c r="D28" s="3" t="s">
        <v>3</v>
      </c>
      <c r="E28" s="4" t="s">
        <v>4</v>
      </c>
      <c r="F28" s="8" t="s">
        <v>2</v>
      </c>
      <c r="G28" s="7" t="s">
        <v>3</v>
      </c>
      <c r="H28" s="9" t="s">
        <v>4</v>
      </c>
    </row>
    <row r="29" spans="1:8" ht="42.75">
      <c r="A29" s="47">
        <v>5</v>
      </c>
      <c r="B29" s="57" t="s">
        <v>41</v>
      </c>
      <c r="C29" s="17" t="s">
        <v>42</v>
      </c>
      <c r="D29" s="18" t="s">
        <v>43</v>
      </c>
      <c r="E29" s="23">
        <v>20248392</v>
      </c>
      <c r="F29" s="24" t="s">
        <v>46</v>
      </c>
      <c r="G29" s="16" t="s">
        <v>47</v>
      </c>
      <c r="H29" s="25">
        <v>12976503</v>
      </c>
    </row>
    <row r="30" spans="1:8" ht="42.75">
      <c r="A30" s="56"/>
      <c r="B30" s="58"/>
      <c r="C30" s="17" t="s">
        <v>44</v>
      </c>
      <c r="D30" s="18" t="s">
        <v>45</v>
      </c>
      <c r="E30" s="23">
        <v>3250000</v>
      </c>
      <c r="F30" s="24" t="s">
        <v>48</v>
      </c>
      <c r="G30" s="16" t="s">
        <v>49</v>
      </c>
      <c r="H30" s="25">
        <v>10521889</v>
      </c>
    </row>
    <row r="31" spans="1:8" ht="15" thickBot="1">
      <c r="A31" s="48"/>
      <c r="B31" s="59"/>
      <c r="C31" s="60" t="s">
        <v>7</v>
      </c>
      <c r="D31" s="61"/>
      <c r="E31" s="12">
        <f>SUM(E29:E30)</f>
        <v>23498392</v>
      </c>
      <c r="F31" s="62" t="s">
        <v>6</v>
      </c>
      <c r="G31" s="63"/>
      <c r="H31" s="11">
        <f>SUM(H29:H30)</f>
        <v>23498392</v>
      </c>
    </row>
    <row r="33" spans="1:5" ht="14.25">
      <c r="A33" s="47" t="s">
        <v>8</v>
      </c>
      <c r="B33" s="49" t="s">
        <v>9</v>
      </c>
      <c r="C33" s="76" t="s">
        <v>52</v>
      </c>
      <c r="D33" s="77"/>
      <c r="E33" s="78"/>
    </row>
    <row r="34" spans="1:5" ht="14.25">
      <c r="A34" s="48"/>
      <c r="B34" s="50"/>
      <c r="C34" s="29" t="s">
        <v>2</v>
      </c>
      <c r="D34" s="30" t="s">
        <v>3</v>
      </c>
      <c r="E34" s="30" t="s">
        <v>4</v>
      </c>
    </row>
    <row r="35" spans="1:5" s="28" customFormat="1" ht="28.5">
      <c r="A35" s="47">
        <v>6</v>
      </c>
      <c r="B35" s="57" t="s">
        <v>70</v>
      </c>
      <c r="C35" s="17" t="s">
        <v>53</v>
      </c>
      <c r="D35" s="18" t="s">
        <v>54</v>
      </c>
      <c r="E35" s="26">
        <v>6970000</v>
      </c>
    </row>
    <row r="36" spans="1:5" s="28" customFormat="1" ht="57">
      <c r="A36" s="56"/>
      <c r="B36" s="58"/>
      <c r="C36" s="17" t="s">
        <v>55</v>
      </c>
      <c r="D36" s="18" t="s">
        <v>56</v>
      </c>
      <c r="E36" s="26">
        <v>7000000</v>
      </c>
    </row>
    <row r="37" spans="1:5" s="28" customFormat="1" ht="14.25">
      <c r="A37" s="56"/>
      <c r="B37" s="58"/>
      <c r="C37" s="17" t="s">
        <v>57</v>
      </c>
      <c r="D37" s="18" t="s">
        <v>58</v>
      </c>
      <c r="E37" s="26">
        <v>20082573</v>
      </c>
    </row>
    <row r="38" spans="1:5" s="28" customFormat="1" ht="28.5">
      <c r="A38" s="56"/>
      <c r="B38" s="58"/>
      <c r="C38" s="17" t="s">
        <v>59</v>
      </c>
      <c r="D38" s="18" t="s">
        <v>60</v>
      </c>
      <c r="E38" s="26">
        <v>24826761</v>
      </c>
    </row>
    <row r="39" spans="1:5" s="28" customFormat="1" ht="28.5">
      <c r="A39" s="56"/>
      <c r="B39" s="58"/>
      <c r="C39" s="17" t="s">
        <v>61</v>
      </c>
      <c r="D39" s="18" t="s">
        <v>62</v>
      </c>
      <c r="E39" s="26">
        <v>5120666</v>
      </c>
    </row>
    <row r="40" spans="1:5" s="28" customFormat="1" ht="14.25">
      <c r="A40" s="56"/>
      <c r="B40" s="58"/>
      <c r="C40" s="17" t="s">
        <v>63</v>
      </c>
      <c r="D40" s="18" t="s">
        <v>64</v>
      </c>
      <c r="E40" s="26">
        <v>36000000</v>
      </c>
    </row>
    <row r="41" spans="1:5" s="28" customFormat="1" ht="28.5">
      <c r="A41" s="56"/>
      <c r="B41" s="58"/>
      <c r="C41" s="17" t="s">
        <v>65</v>
      </c>
      <c r="D41" s="18" t="s">
        <v>66</v>
      </c>
      <c r="E41" s="26">
        <v>433265900</v>
      </c>
    </row>
    <row r="42" spans="1:5" s="28" customFormat="1" ht="28.5">
      <c r="A42" s="56"/>
      <c r="B42" s="58"/>
      <c r="C42" s="17" t="s">
        <v>50</v>
      </c>
      <c r="D42" s="18" t="s">
        <v>51</v>
      </c>
      <c r="E42" s="26">
        <v>921307540</v>
      </c>
    </row>
    <row r="43" spans="1:5" s="28" customFormat="1" ht="28.5">
      <c r="A43" s="56"/>
      <c r="B43" s="58"/>
      <c r="C43" s="17" t="s">
        <v>67</v>
      </c>
      <c r="D43" s="18" t="s">
        <v>68</v>
      </c>
      <c r="E43" s="26">
        <v>148438496</v>
      </c>
    </row>
    <row r="44" spans="1:5" ht="14.25">
      <c r="A44" s="48"/>
      <c r="B44" s="59"/>
      <c r="C44" s="74" t="s">
        <v>69</v>
      </c>
      <c r="D44" s="75"/>
      <c r="E44" s="27">
        <f>SUM(E35:E43)</f>
        <v>1603011936</v>
      </c>
    </row>
    <row r="45" ht="15" thickBot="1"/>
    <row r="46" spans="1:8" s="28" customFormat="1" ht="14.25">
      <c r="A46" s="46" t="s">
        <v>8</v>
      </c>
      <c r="B46" s="49" t="s">
        <v>9</v>
      </c>
      <c r="C46" s="51" t="s">
        <v>1</v>
      </c>
      <c r="D46" s="52"/>
      <c r="E46" s="52"/>
      <c r="F46" s="53" t="s">
        <v>5</v>
      </c>
      <c r="G46" s="54"/>
      <c r="H46" s="55"/>
    </row>
    <row r="47" spans="1:8" s="28" customFormat="1" ht="14.25">
      <c r="A47" s="46"/>
      <c r="B47" s="50"/>
      <c r="C47" s="2" t="s">
        <v>2</v>
      </c>
      <c r="D47" s="3" t="s">
        <v>3</v>
      </c>
      <c r="E47" s="4" t="s">
        <v>4</v>
      </c>
      <c r="F47" s="8" t="s">
        <v>2</v>
      </c>
      <c r="G47" s="7" t="s">
        <v>3</v>
      </c>
      <c r="H47" s="9" t="s">
        <v>4</v>
      </c>
    </row>
    <row r="48" spans="1:8" s="28" customFormat="1" ht="12.75" customHeight="1">
      <c r="A48" s="47">
        <v>7</v>
      </c>
      <c r="B48" s="57" t="s">
        <v>77</v>
      </c>
      <c r="C48" s="14" t="s">
        <v>34</v>
      </c>
      <c r="D48" s="15" t="s">
        <v>35</v>
      </c>
      <c r="E48" s="35">
        <v>11000000</v>
      </c>
      <c r="F48" s="32" t="s">
        <v>76</v>
      </c>
      <c r="G48" s="13" t="s">
        <v>64</v>
      </c>
      <c r="H48" s="34">
        <v>11000000</v>
      </c>
    </row>
    <row r="49" spans="1:8" s="28" customFormat="1" ht="15" thickBot="1">
      <c r="A49" s="48"/>
      <c r="B49" s="59"/>
      <c r="C49" s="60" t="s">
        <v>7</v>
      </c>
      <c r="D49" s="61"/>
      <c r="E49" s="12">
        <f>SUM(E48:E48)</f>
        <v>11000000</v>
      </c>
      <c r="F49" s="62" t="s">
        <v>6</v>
      </c>
      <c r="G49" s="63"/>
      <c r="H49" s="11">
        <f>SUM(H48:H48)</f>
        <v>11000000</v>
      </c>
    </row>
    <row r="50" s="28" customFormat="1" ht="15" thickBot="1"/>
    <row r="51" spans="1:8" ht="14.25">
      <c r="A51" s="46" t="s">
        <v>8</v>
      </c>
      <c r="B51" s="49" t="s">
        <v>9</v>
      </c>
      <c r="C51" s="51" t="s">
        <v>1</v>
      </c>
      <c r="D51" s="52"/>
      <c r="E51" s="52"/>
      <c r="F51" s="53" t="s">
        <v>5</v>
      </c>
      <c r="G51" s="54"/>
      <c r="H51" s="55"/>
    </row>
    <row r="52" spans="1:8" ht="14.25">
      <c r="A52" s="46"/>
      <c r="B52" s="50"/>
      <c r="C52" s="2" t="s">
        <v>2</v>
      </c>
      <c r="D52" s="3" t="s">
        <v>3</v>
      </c>
      <c r="E52" s="4" t="s">
        <v>4</v>
      </c>
      <c r="F52" s="8" t="s">
        <v>2</v>
      </c>
      <c r="G52" s="7" t="s">
        <v>3</v>
      </c>
      <c r="H52" s="9" t="s">
        <v>4</v>
      </c>
    </row>
    <row r="53" spans="1:8" ht="28.5">
      <c r="A53" s="47">
        <v>8</v>
      </c>
      <c r="B53" s="57" t="s">
        <v>75</v>
      </c>
      <c r="C53" s="14" t="s">
        <v>71</v>
      </c>
      <c r="D53" s="15" t="s">
        <v>72</v>
      </c>
      <c r="E53" s="31">
        <v>6000000</v>
      </c>
      <c r="F53" s="32" t="s">
        <v>73</v>
      </c>
      <c r="G53" s="13" t="s">
        <v>74</v>
      </c>
      <c r="H53" s="33">
        <v>6000000</v>
      </c>
    </row>
    <row r="54" spans="1:8" ht="15" thickBot="1">
      <c r="A54" s="48"/>
      <c r="B54" s="59"/>
      <c r="C54" s="60" t="s">
        <v>7</v>
      </c>
      <c r="D54" s="61"/>
      <c r="E54" s="12">
        <f>SUM(E53:E53)</f>
        <v>6000000</v>
      </c>
      <c r="F54" s="62" t="s">
        <v>6</v>
      </c>
      <c r="G54" s="63"/>
      <c r="H54" s="11">
        <f>SUM(H53:H53)</f>
        <v>6000000</v>
      </c>
    </row>
    <row r="55" ht="15" thickBot="1"/>
    <row r="56" spans="1:8" s="28" customFormat="1" ht="14.25">
      <c r="A56" s="47" t="s">
        <v>8</v>
      </c>
      <c r="B56" s="49" t="s">
        <v>9</v>
      </c>
      <c r="C56" s="51" t="s">
        <v>1</v>
      </c>
      <c r="D56" s="52"/>
      <c r="E56" s="52"/>
      <c r="F56" s="53" t="s">
        <v>5</v>
      </c>
      <c r="G56" s="54"/>
      <c r="H56" s="55"/>
    </row>
    <row r="57" spans="1:8" s="28" customFormat="1" ht="14.25">
      <c r="A57" s="48"/>
      <c r="B57" s="50"/>
      <c r="C57" s="2" t="s">
        <v>2</v>
      </c>
      <c r="D57" s="3" t="s">
        <v>3</v>
      </c>
      <c r="E57" s="4" t="s">
        <v>4</v>
      </c>
      <c r="F57" s="8" t="s">
        <v>2</v>
      </c>
      <c r="G57" s="7" t="s">
        <v>3</v>
      </c>
      <c r="H57" s="9" t="s">
        <v>4</v>
      </c>
    </row>
    <row r="58" spans="1:8" s="28" customFormat="1" ht="72">
      <c r="A58" s="47">
        <v>9</v>
      </c>
      <c r="B58" s="57" t="s">
        <v>93</v>
      </c>
      <c r="C58" s="14" t="s">
        <v>65</v>
      </c>
      <c r="D58" s="15" t="s">
        <v>78</v>
      </c>
      <c r="E58" s="31">
        <v>2435575454</v>
      </c>
      <c r="F58" s="13" t="s">
        <v>81</v>
      </c>
      <c r="G58" s="36" t="s">
        <v>82</v>
      </c>
      <c r="H58" s="38">
        <f>6500500000-500500000</f>
        <v>6000000000</v>
      </c>
    </row>
    <row r="59" spans="1:8" s="28" customFormat="1" ht="72">
      <c r="A59" s="56"/>
      <c r="B59" s="58"/>
      <c r="C59" s="14" t="s">
        <v>50</v>
      </c>
      <c r="D59" s="15" t="s">
        <v>78</v>
      </c>
      <c r="E59" s="31">
        <v>7574116821</v>
      </c>
      <c r="F59" s="13" t="s">
        <v>87</v>
      </c>
      <c r="G59" s="36" t="s">
        <v>88</v>
      </c>
      <c r="H59" s="38">
        <v>2402777720</v>
      </c>
    </row>
    <row r="60" spans="1:8" s="28" customFormat="1" ht="57">
      <c r="A60" s="56"/>
      <c r="B60" s="58"/>
      <c r="C60" s="14" t="s">
        <v>67</v>
      </c>
      <c r="D60" s="15" t="s">
        <v>86</v>
      </c>
      <c r="E60" s="31">
        <v>3124947561</v>
      </c>
      <c r="F60" s="13" t="s">
        <v>89</v>
      </c>
      <c r="G60" s="36" t="s">
        <v>90</v>
      </c>
      <c r="H60" s="38">
        <v>2309710000</v>
      </c>
    </row>
    <row r="61" spans="1:8" s="28" customFormat="1" ht="57">
      <c r="A61" s="56"/>
      <c r="B61" s="58"/>
      <c r="C61" s="14" t="s">
        <v>79</v>
      </c>
      <c r="D61" s="15" t="s">
        <v>80</v>
      </c>
      <c r="E61" s="31">
        <v>847388433</v>
      </c>
      <c r="F61" s="13" t="s">
        <v>83</v>
      </c>
      <c r="G61" s="36" t="s">
        <v>84</v>
      </c>
      <c r="H61" s="38">
        <f>2578096392-363000000</f>
        <v>2215096392</v>
      </c>
    </row>
    <row r="62" spans="1:8" s="28" customFormat="1" ht="86.25">
      <c r="A62" s="56"/>
      <c r="B62" s="58"/>
      <c r="C62" s="14"/>
      <c r="D62" s="15"/>
      <c r="E62" s="31"/>
      <c r="F62" s="13" t="s">
        <v>91</v>
      </c>
      <c r="G62" s="36" t="s">
        <v>92</v>
      </c>
      <c r="H62" s="38">
        <v>1054444157</v>
      </c>
    </row>
    <row r="63" spans="1:8" s="28" customFormat="1" ht="15" thickBot="1">
      <c r="A63" s="48"/>
      <c r="B63" s="59"/>
      <c r="C63" s="60" t="s">
        <v>7</v>
      </c>
      <c r="D63" s="61"/>
      <c r="E63" s="12">
        <f>SUM(E58:E62)</f>
        <v>13982028269</v>
      </c>
      <c r="F63" s="62" t="s">
        <v>6</v>
      </c>
      <c r="G63" s="63"/>
      <c r="H63" s="11">
        <f>SUM(H58:H62)</f>
        <v>13982028269</v>
      </c>
    </row>
    <row r="64" s="28" customFormat="1" ht="15" thickBot="1"/>
    <row r="65" spans="1:8" ht="14.25">
      <c r="A65" s="47" t="s">
        <v>8</v>
      </c>
      <c r="B65" s="49" t="s">
        <v>9</v>
      </c>
      <c r="C65" s="51" t="s">
        <v>1</v>
      </c>
      <c r="D65" s="52"/>
      <c r="E65" s="52"/>
      <c r="F65" s="53" t="s">
        <v>5</v>
      </c>
      <c r="G65" s="54"/>
      <c r="H65" s="55"/>
    </row>
    <row r="66" spans="1:8" ht="14.25">
      <c r="A66" s="48"/>
      <c r="B66" s="50"/>
      <c r="C66" s="2" t="s">
        <v>2</v>
      </c>
      <c r="D66" s="3" t="s">
        <v>3</v>
      </c>
      <c r="E66" s="4" t="s">
        <v>4</v>
      </c>
      <c r="F66" s="8" t="s">
        <v>2</v>
      </c>
      <c r="G66" s="7" t="s">
        <v>3</v>
      </c>
      <c r="H66" s="9" t="s">
        <v>4</v>
      </c>
    </row>
    <row r="67" spans="1:8" ht="72">
      <c r="A67" s="47">
        <v>10</v>
      </c>
      <c r="B67" s="57" t="s">
        <v>85</v>
      </c>
      <c r="C67" s="14" t="s">
        <v>50</v>
      </c>
      <c r="D67" s="15" t="s">
        <v>78</v>
      </c>
      <c r="E67" s="31">
        <v>500500000</v>
      </c>
      <c r="F67" s="36" t="s">
        <v>81</v>
      </c>
      <c r="G67" s="36" t="s">
        <v>82</v>
      </c>
      <c r="H67" s="37">
        <v>500500000</v>
      </c>
    </row>
    <row r="68" spans="1:8" ht="57">
      <c r="A68" s="56"/>
      <c r="B68" s="58"/>
      <c r="C68" s="14" t="s">
        <v>79</v>
      </c>
      <c r="D68" s="15" t="s">
        <v>80</v>
      </c>
      <c r="E68" s="31">
        <v>363000000</v>
      </c>
      <c r="F68" s="36" t="s">
        <v>83</v>
      </c>
      <c r="G68" s="36" t="s">
        <v>84</v>
      </c>
      <c r="H68" s="37">
        <v>363000000</v>
      </c>
    </row>
    <row r="69" spans="1:8" ht="15" thickBot="1">
      <c r="A69" s="48"/>
      <c r="B69" s="59"/>
      <c r="C69" s="60" t="s">
        <v>7</v>
      </c>
      <c r="D69" s="61"/>
      <c r="E69" s="12">
        <f>SUM(E67:E68)</f>
        <v>863500000</v>
      </c>
      <c r="F69" s="62" t="s">
        <v>6</v>
      </c>
      <c r="G69" s="63"/>
      <c r="H69" s="11">
        <f>SUM(H67:H68)</f>
        <v>863500000</v>
      </c>
    </row>
    <row r="70" ht="15" thickBot="1"/>
    <row r="71" spans="1:8" s="28" customFormat="1" ht="14.25">
      <c r="A71" s="46" t="s">
        <v>8</v>
      </c>
      <c r="B71" s="49" t="s">
        <v>9</v>
      </c>
      <c r="C71" s="51" t="s">
        <v>1</v>
      </c>
      <c r="D71" s="52"/>
      <c r="E71" s="52"/>
      <c r="F71" s="53" t="s">
        <v>5</v>
      </c>
      <c r="G71" s="54"/>
      <c r="H71" s="55"/>
    </row>
    <row r="72" spans="1:8" s="28" customFormat="1" ht="14.25">
      <c r="A72" s="46"/>
      <c r="B72" s="50"/>
      <c r="C72" s="2" t="s">
        <v>2</v>
      </c>
      <c r="D72" s="3" t="s">
        <v>3</v>
      </c>
      <c r="E72" s="4" t="s">
        <v>4</v>
      </c>
      <c r="F72" s="8" t="s">
        <v>2</v>
      </c>
      <c r="G72" s="7" t="s">
        <v>3</v>
      </c>
      <c r="H72" s="9" t="s">
        <v>4</v>
      </c>
    </row>
    <row r="73" spans="1:8" s="28" customFormat="1" ht="62.25" customHeight="1">
      <c r="A73" s="56">
        <v>11</v>
      </c>
      <c r="B73" s="58" t="s">
        <v>95</v>
      </c>
      <c r="C73" s="79" t="s">
        <v>96</v>
      </c>
      <c r="D73" s="82" t="s">
        <v>97</v>
      </c>
      <c r="E73" s="85">
        <v>3693798</v>
      </c>
      <c r="F73" s="36" t="s">
        <v>98</v>
      </c>
      <c r="G73" s="36" t="s">
        <v>99</v>
      </c>
      <c r="H73" s="37">
        <v>819263</v>
      </c>
    </row>
    <row r="74" spans="1:8" s="28" customFormat="1" ht="28.5">
      <c r="A74" s="56"/>
      <c r="B74" s="58"/>
      <c r="C74" s="80"/>
      <c r="D74" s="83"/>
      <c r="E74" s="86"/>
      <c r="F74" s="36" t="s">
        <v>100</v>
      </c>
      <c r="G74" s="36" t="s">
        <v>101</v>
      </c>
      <c r="H74" s="37">
        <v>470213</v>
      </c>
    </row>
    <row r="75" spans="1:8" s="28" customFormat="1" ht="42.75">
      <c r="A75" s="56"/>
      <c r="B75" s="58"/>
      <c r="C75" s="81"/>
      <c r="D75" s="84"/>
      <c r="E75" s="87"/>
      <c r="F75" s="36" t="s">
        <v>102</v>
      </c>
      <c r="G75" s="36" t="s">
        <v>103</v>
      </c>
      <c r="H75" s="37">
        <v>2404322</v>
      </c>
    </row>
    <row r="76" spans="1:8" s="28" customFormat="1" ht="15" thickBot="1">
      <c r="A76" s="48"/>
      <c r="B76" s="59"/>
      <c r="C76" s="60" t="s">
        <v>7</v>
      </c>
      <c r="D76" s="61"/>
      <c r="E76" s="12">
        <f>SUM(E73:E75)</f>
        <v>3693798</v>
      </c>
      <c r="F76" s="62" t="s">
        <v>6</v>
      </c>
      <c r="G76" s="63"/>
      <c r="H76" s="11">
        <f>SUM(H73:H75)</f>
        <v>3693798</v>
      </c>
    </row>
    <row r="77" s="28" customFormat="1" ht="15" thickBot="1"/>
    <row r="78" spans="1:8" ht="14.25">
      <c r="A78" s="46" t="s">
        <v>8</v>
      </c>
      <c r="B78" s="49" t="s">
        <v>9</v>
      </c>
      <c r="C78" s="51" t="s">
        <v>1</v>
      </c>
      <c r="D78" s="52"/>
      <c r="E78" s="52"/>
      <c r="F78" s="53" t="s">
        <v>5</v>
      </c>
      <c r="G78" s="54"/>
      <c r="H78" s="55"/>
    </row>
    <row r="79" spans="1:8" ht="14.25">
      <c r="A79" s="46"/>
      <c r="B79" s="50"/>
      <c r="C79" s="2" t="s">
        <v>2</v>
      </c>
      <c r="D79" s="3" t="s">
        <v>3</v>
      </c>
      <c r="E79" s="4" t="s">
        <v>4</v>
      </c>
      <c r="F79" s="8" t="s">
        <v>2</v>
      </c>
      <c r="G79" s="7" t="s">
        <v>3</v>
      </c>
      <c r="H79" s="9" t="s">
        <v>4</v>
      </c>
    </row>
    <row r="80" spans="1:8" ht="18" customHeight="1">
      <c r="A80" s="47">
        <v>12</v>
      </c>
      <c r="B80" s="57" t="s">
        <v>94</v>
      </c>
      <c r="C80" s="14" t="s">
        <v>25</v>
      </c>
      <c r="D80" s="15" t="s">
        <v>26</v>
      </c>
      <c r="E80" s="39">
        <v>20000000</v>
      </c>
      <c r="F80" s="20" t="s">
        <v>29</v>
      </c>
      <c r="G80" s="13" t="s">
        <v>30</v>
      </c>
      <c r="H80" s="22">
        <v>20000000</v>
      </c>
    </row>
    <row r="81" spans="1:8" ht="23.25" customHeight="1" thickBot="1">
      <c r="A81" s="48"/>
      <c r="B81" s="59"/>
      <c r="C81" s="60" t="s">
        <v>7</v>
      </c>
      <c r="D81" s="61"/>
      <c r="E81" s="12">
        <f>SUM(E80:E80)</f>
        <v>20000000</v>
      </c>
      <c r="F81" s="62" t="s">
        <v>6</v>
      </c>
      <c r="G81" s="63"/>
      <c r="H81" s="11">
        <f>SUM(H80:H80)</f>
        <v>20000000</v>
      </c>
    </row>
    <row r="82" ht="15" thickBot="1"/>
    <row r="83" spans="1:8" ht="14.25">
      <c r="A83" s="47" t="s">
        <v>8</v>
      </c>
      <c r="B83" s="49" t="s">
        <v>9</v>
      </c>
      <c r="C83" s="51" t="s">
        <v>1</v>
      </c>
      <c r="D83" s="52"/>
      <c r="E83" s="52"/>
      <c r="F83" s="53" t="s">
        <v>5</v>
      </c>
      <c r="G83" s="54"/>
      <c r="H83" s="55"/>
    </row>
    <row r="84" spans="1:8" ht="14.25">
      <c r="A84" s="48"/>
      <c r="B84" s="50"/>
      <c r="C84" s="2" t="s">
        <v>2</v>
      </c>
      <c r="D84" s="3" t="s">
        <v>3</v>
      </c>
      <c r="E84" s="4" t="s">
        <v>4</v>
      </c>
      <c r="F84" s="8" t="s">
        <v>2</v>
      </c>
      <c r="G84" s="7" t="s">
        <v>3</v>
      </c>
      <c r="H84" s="9" t="s">
        <v>4</v>
      </c>
    </row>
    <row r="85" spans="1:8" ht="28.5">
      <c r="A85" s="47">
        <v>13</v>
      </c>
      <c r="B85" s="57" t="s">
        <v>104</v>
      </c>
      <c r="C85" s="14" t="s">
        <v>105</v>
      </c>
      <c r="D85" s="15" t="s">
        <v>106</v>
      </c>
      <c r="E85" s="31">
        <v>2319400</v>
      </c>
      <c r="F85" s="70" t="s">
        <v>17</v>
      </c>
      <c r="G85" s="70" t="s">
        <v>18</v>
      </c>
      <c r="H85" s="89">
        <v>197139361</v>
      </c>
    </row>
    <row r="86" spans="1:8" ht="14.25">
      <c r="A86" s="56"/>
      <c r="B86" s="58"/>
      <c r="C86" s="14" t="s">
        <v>107</v>
      </c>
      <c r="D86" s="15" t="s">
        <v>108</v>
      </c>
      <c r="E86" s="31">
        <v>685816</v>
      </c>
      <c r="F86" s="88"/>
      <c r="G86" s="88"/>
      <c r="H86" s="90"/>
    </row>
    <row r="87" spans="1:8" ht="28.5">
      <c r="A87" s="56"/>
      <c r="B87" s="58"/>
      <c r="C87" s="14" t="s">
        <v>46</v>
      </c>
      <c r="D87" s="15" t="s">
        <v>47</v>
      </c>
      <c r="E87" s="31">
        <v>105983</v>
      </c>
      <c r="F87" s="88"/>
      <c r="G87" s="88"/>
      <c r="H87" s="90"/>
    </row>
    <row r="88" spans="1:8" ht="42.75">
      <c r="A88" s="56"/>
      <c r="B88" s="58"/>
      <c r="C88" s="14" t="s">
        <v>48</v>
      </c>
      <c r="D88" s="15" t="s">
        <v>49</v>
      </c>
      <c r="E88" s="31">
        <v>3040</v>
      </c>
      <c r="F88" s="88"/>
      <c r="G88" s="88"/>
      <c r="H88" s="90"/>
    </row>
    <row r="89" spans="1:8" s="28" customFormat="1" ht="42.75">
      <c r="A89" s="56"/>
      <c r="B89" s="58"/>
      <c r="C89" s="14" t="s">
        <v>42</v>
      </c>
      <c r="D89" s="15" t="s">
        <v>43</v>
      </c>
      <c r="E89" s="31">
        <v>159235773</v>
      </c>
      <c r="F89" s="88"/>
      <c r="G89" s="88"/>
      <c r="H89" s="90"/>
    </row>
    <row r="90" spans="1:8" s="28" customFormat="1" ht="42.75">
      <c r="A90" s="56"/>
      <c r="B90" s="58"/>
      <c r="C90" s="14" t="s">
        <v>44</v>
      </c>
      <c r="D90" s="15" t="s">
        <v>45</v>
      </c>
      <c r="E90" s="31">
        <v>194500</v>
      </c>
      <c r="F90" s="88"/>
      <c r="G90" s="88"/>
      <c r="H90" s="90"/>
    </row>
    <row r="91" spans="1:8" s="28" customFormat="1" ht="42.75">
      <c r="A91" s="56"/>
      <c r="B91" s="58"/>
      <c r="C91" s="14" t="s">
        <v>109</v>
      </c>
      <c r="D91" s="15" t="s">
        <v>110</v>
      </c>
      <c r="E91" s="31">
        <v>2445811</v>
      </c>
      <c r="F91" s="88"/>
      <c r="G91" s="88"/>
      <c r="H91" s="90"/>
    </row>
    <row r="92" spans="1:8" s="28" customFormat="1" ht="57">
      <c r="A92" s="56"/>
      <c r="B92" s="58"/>
      <c r="C92" s="14" t="s">
        <v>14</v>
      </c>
      <c r="D92" s="15" t="s">
        <v>31</v>
      </c>
      <c r="E92" s="31">
        <v>17968000</v>
      </c>
      <c r="F92" s="88"/>
      <c r="G92" s="88"/>
      <c r="H92" s="90"/>
    </row>
    <row r="93" spans="1:8" s="28" customFormat="1" ht="28.5">
      <c r="A93" s="56"/>
      <c r="B93" s="58"/>
      <c r="C93" s="14" t="s">
        <v>10</v>
      </c>
      <c r="D93" s="15" t="s">
        <v>11</v>
      </c>
      <c r="E93" s="31">
        <v>2533038</v>
      </c>
      <c r="F93" s="88"/>
      <c r="G93" s="88"/>
      <c r="H93" s="90"/>
    </row>
    <row r="94" spans="1:8" s="28" customFormat="1" ht="57">
      <c r="A94" s="56"/>
      <c r="B94" s="58"/>
      <c r="C94" s="14" t="s">
        <v>15</v>
      </c>
      <c r="D94" s="15" t="s">
        <v>16</v>
      </c>
      <c r="E94" s="31">
        <v>10000000</v>
      </c>
      <c r="F94" s="88"/>
      <c r="G94" s="88"/>
      <c r="H94" s="90"/>
    </row>
    <row r="95" spans="1:8" s="28" customFormat="1" ht="42.75">
      <c r="A95" s="56"/>
      <c r="B95" s="58"/>
      <c r="C95" s="14" t="s">
        <v>111</v>
      </c>
      <c r="D95" s="15" t="s">
        <v>112</v>
      </c>
      <c r="E95" s="31">
        <v>1648000</v>
      </c>
      <c r="F95" s="71"/>
      <c r="G95" s="71"/>
      <c r="H95" s="91"/>
    </row>
    <row r="96" spans="1:8" ht="15" thickBot="1">
      <c r="A96" s="48"/>
      <c r="B96" s="59"/>
      <c r="C96" s="60" t="s">
        <v>7</v>
      </c>
      <c r="D96" s="61"/>
      <c r="E96" s="12">
        <f>SUM(E85:E95)</f>
        <v>197139361</v>
      </c>
      <c r="F96" s="62" t="s">
        <v>6</v>
      </c>
      <c r="G96" s="63"/>
      <c r="H96" s="11">
        <f>SUM(H85:H94)</f>
        <v>197139361</v>
      </c>
    </row>
    <row r="97" ht="15" thickBot="1"/>
    <row r="98" spans="1:8" ht="14.25">
      <c r="A98" s="47" t="s">
        <v>8</v>
      </c>
      <c r="B98" s="49" t="s">
        <v>9</v>
      </c>
      <c r="C98" s="51" t="s">
        <v>1</v>
      </c>
      <c r="D98" s="52"/>
      <c r="E98" s="52"/>
      <c r="F98" s="53" t="s">
        <v>5</v>
      </c>
      <c r="G98" s="54"/>
      <c r="H98" s="55"/>
    </row>
    <row r="99" spans="1:8" ht="14.25">
      <c r="A99" s="48"/>
      <c r="B99" s="50"/>
      <c r="C99" s="2" t="s">
        <v>2</v>
      </c>
      <c r="D99" s="3" t="s">
        <v>3</v>
      </c>
      <c r="E99" s="4" t="s">
        <v>4</v>
      </c>
      <c r="F99" s="8" t="s">
        <v>2</v>
      </c>
      <c r="G99" s="7" t="s">
        <v>3</v>
      </c>
      <c r="H99" s="9" t="s">
        <v>4</v>
      </c>
    </row>
    <row r="100" spans="1:8" ht="28.5" customHeight="1">
      <c r="A100" s="47">
        <v>14</v>
      </c>
      <c r="B100" s="57" t="s">
        <v>113</v>
      </c>
      <c r="C100" s="14" t="s">
        <v>114</v>
      </c>
      <c r="D100" s="15" t="s">
        <v>115</v>
      </c>
      <c r="E100" s="31">
        <v>16874062</v>
      </c>
      <c r="F100" s="92" t="s">
        <v>121</v>
      </c>
      <c r="G100" s="70" t="s">
        <v>18</v>
      </c>
      <c r="H100" s="95">
        <v>33706155</v>
      </c>
    </row>
    <row r="101" spans="1:8" ht="30.75" customHeight="1">
      <c r="A101" s="56"/>
      <c r="B101" s="58"/>
      <c r="C101" s="14" t="s">
        <v>116</v>
      </c>
      <c r="D101" s="15" t="s">
        <v>62</v>
      </c>
      <c r="E101" s="31">
        <v>2388331</v>
      </c>
      <c r="F101" s="93"/>
      <c r="G101" s="88"/>
      <c r="H101" s="96"/>
    </row>
    <row r="102" spans="1:8" ht="14.25">
      <c r="A102" s="56"/>
      <c r="B102" s="58"/>
      <c r="C102" s="98">
        <v>13102020206</v>
      </c>
      <c r="D102" s="15" t="s">
        <v>117</v>
      </c>
      <c r="E102" s="31">
        <v>10160000</v>
      </c>
      <c r="F102" s="93"/>
      <c r="G102" s="88"/>
      <c r="H102" s="96"/>
    </row>
    <row r="103" spans="1:8" ht="14.25">
      <c r="A103" s="56"/>
      <c r="B103" s="58"/>
      <c r="C103" s="14" t="s">
        <v>118</v>
      </c>
      <c r="D103" s="15" t="s">
        <v>64</v>
      </c>
      <c r="E103" s="31">
        <v>1034116</v>
      </c>
      <c r="F103" s="93"/>
      <c r="G103" s="88"/>
      <c r="H103" s="96"/>
    </row>
    <row r="104" spans="1:8" s="28" customFormat="1" ht="14.25">
      <c r="A104" s="56"/>
      <c r="B104" s="58"/>
      <c r="C104" s="14" t="s">
        <v>119</v>
      </c>
      <c r="D104" s="15" t="s">
        <v>120</v>
      </c>
      <c r="E104" s="31">
        <v>3249646</v>
      </c>
      <c r="F104" s="94"/>
      <c r="G104" s="71"/>
      <c r="H104" s="97"/>
    </row>
    <row r="105" spans="1:8" ht="15" thickBot="1">
      <c r="A105" s="48"/>
      <c r="B105" s="59"/>
      <c r="C105" s="60" t="s">
        <v>7</v>
      </c>
      <c r="D105" s="61"/>
      <c r="E105" s="12">
        <f>SUM(E100:E104)</f>
        <v>33706155</v>
      </c>
      <c r="F105" s="62" t="s">
        <v>6</v>
      </c>
      <c r="G105" s="63"/>
      <c r="H105" s="11">
        <f>SUM(H100:H104)</f>
        <v>33706155</v>
      </c>
    </row>
    <row r="106" ht="15" thickBot="1"/>
    <row r="107" spans="1:8" ht="14.25">
      <c r="A107" s="47" t="s">
        <v>8</v>
      </c>
      <c r="B107" s="49" t="s">
        <v>9</v>
      </c>
      <c r="C107" s="51" t="s">
        <v>1</v>
      </c>
      <c r="D107" s="52"/>
      <c r="E107" s="52"/>
      <c r="F107" s="53" t="s">
        <v>5</v>
      </c>
      <c r="G107" s="54"/>
      <c r="H107" s="55"/>
    </row>
    <row r="108" spans="1:8" ht="14.25">
      <c r="A108" s="48"/>
      <c r="B108" s="50"/>
      <c r="C108" s="2" t="s">
        <v>2</v>
      </c>
      <c r="D108" s="3" t="s">
        <v>3</v>
      </c>
      <c r="E108" s="4" t="s">
        <v>4</v>
      </c>
      <c r="F108" s="8" t="s">
        <v>2</v>
      </c>
      <c r="G108" s="7" t="s">
        <v>3</v>
      </c>
      <c r="H108" s="9" t="s">
        <v>4</v>
      </c>
    </row>
    <row r="109" spans="1:8" ht="86.25">
      <c r="A109" s="47">
        <v>15</v>
      </c>
      <c r="B109" s="57" t="s">
        <v>126</v>
      </c>
      <c r="C109" s="40" t="s">
        <v>122</v>
      </c>
      <c r="D109" s="41" t="s">
        <v>123</v>
      </c>
      <c r="E109" s="42">
        <v>94200139</v>
      </c>
      <c r="F109" s="43" t="s">
        <v>124</v>
      </c>
      <c r="G109" s="44" t="s">
        <v>125</v>
      </c>
      <c r="H109" s="45">
        <v>94200139</v>
      </c>
    </row>
    <row r="110" spans="1:8" ht="15" thickBot="1">
      <c r="A110" s="48"/>
      <c r="B110" s="59"/>
      <c r="C110" s="60" t="s">
        <v>7</v>
      </c>
      <c r="D110" s="61"/>
      <c r="E110" s="12">
        <f>SUM(E109:E109)</f>
        <v>94200139</v>
      </c>
      <c r="F110" s="62" t="s">
        <v>6</v>
      </c>
      <c r="G110" s="63"/>
      <c r="H110" s="11">
        <f>SUM(H109:H109)</f>
        <v>94200139</v>
      </c>
    </row>
    <row r="111" ht="15" thickBot="1"/>
    <row r="112" spans="1:8" ht="14.25">
      <c r="A112" s="47" t="s">
        <v>8</v>
      </c>
      <c r="B112" s="49" t="s">
        <v>9</v>
      </c>
      <c r="C112" s="51" t="s">
        <v>1</v>
      </c>
      <c r="D112" s="52"/>
      <c r="E112" s="52"/>
      <c r="F112" s="53" t="s">
        <v>5</v>
      </c>
      <c r="G112" s="54"/>
      <c r="H112" s="55"/>
    </row>
    <row r="113" spans="1:8" ht="14.25">
      <c r="A113" s="48"/>
      <c r="B113" s="50"/>
      <c r="C113" s="2" t="s">
        <v>2</v>
      </c>
      <c r="D113" s="3" t="s">
        <v>3</v>
      </c>
      <c r="E113" s="4" t="s">
        <v>4</v>
      </c>
      <c r="F113" s="8" t="s">
        <v>2</v>
      </c>
      <c r="G113" s="7" t="s">
        <v>3</v>
      </c>
      <c r="H113" s="9" t="s">
        <v>4</v>
      </c>
    </row>
    <row r="114" spans="1:8" ht="14.25" customHeight="1">
      <c r="A114" s="47">
        <v>16</v>
      </c>
      <c r="B114" s="57" t="s">
        <v>127</v>
      </c>
      <c r="C114" s="40" t="s">
        <v>128</v>
      </c>
      <c r="D114" s="41" t="s">
        <v>30</v>
      </c>
      <c r="E114" s="42">
        <v>9580879</v>
      </c>
      <c r="F114" s="68" t="s">
        <v>147</v>
      </c>
      <c r="G114" s="100" t="s">
        <v>148</v>
      </c>
      <c r="H114" s="101">
        <v>273580879</v>
      </c>
    </row>
    <row r="115" spans="1:8" ht="28.5">
      <c r="A115" s="56"/>
      <c r="B115" s="58"/>
      <c r="C115" s="40" t="s">
        <v>129</v>
      </c>
      <c r="D115" s="41" t="s">
        <v>130</v>
      </c>
      <c r="E115" s="42">
        <v>20000000</v>
      </c>
      <c r="F115" s="99"/>
      <c r="G115" s="102"/>
      <c r="H115" s="103"/>
    </row>
    <row r="116" spans="1:8" ht="14.25">
      <c r="A116" s="56"/>
      <c r="B116" s="58"/>
      <c r="C116" s="40" t="s">
        <v>131</v>
      </c>
      <c r="D116" s="41" t="s">
        <v>132</v>
      </c>
      <c r="E116" s="42">
        <v>30000000</v>
      </c>
      <c r="F116" s="99"/>
      <c r="G116" s="102"/>
      <c r="H116" s="103"/>
    </row>
    <row r="117" spans="1:8" ht="14.25">
      <c r="A117" s="56"/>
      <c r="B117" s="58"/>
      <c r="C117" s="40" t="s">
        <v>133</v>
      </c>
      <c r="D117" s="41" t="s">
        <v>134</v>
      </c>
      <c r="E117" s="42">
        <v>78000000</v>
      </c>
      <c r="F117" s="99"/>
      <c r="G117" s="102"/>
      <c r="H117" s="103"/>
    </row>
    <row r="118" spans="1:8" s="28" customFormat="1" ht="28.5">
      <c r="A118" s="56"/>
      <c r="B118" s="58"/>
      <c r="C118" s="40" t="s">
        <v>135</v>
      </c>
      <c r="D118" s="41" t="s">
        <v>136</v>
      </c>
      <c r="E118" s="42">
        <v>10000000</v>
      </c>
      <c r="F118" s="99"/>
      <c r="G118" s="102"/>
      <c r="H118" s="103"/>
    </row>
    <row r="119" spans="1:8" s="28" customFormat="1" ht="28.5">
      <c r="A119" s="56"/>
      <c r="B119" s="58"/>
      <c r="C119" s="40" t="s">
        <v>137</v>
      </c>
      <c r="D119" s="41" t="s">
        <v>138</v>
      </c>
      <c r="E119" s="42">
        <v>100000000</v>
      </c>
      <c r="F119" s="99"/>
      <c r="G119" s="102"/>
      <c r="H119" s="103"/>
    </row>
    <row r="120" spans="1:8" s="28" customFormat="1" ht="14.25">
      <c r="A120" s="56"/>
      <c r="B120" s="58"/>
      <c r="C120" s="40" t="s">
        <v>139</v>
      </c>
      <c r="D120" s="41" t="s">
        <v>140</v>
      </c>
      <c r="E120" s="42">
        <v>5000000</v>
      </c>
      <c r="F120" s="99"/>
      <c r="G120" s="102"/>
      <c r="H120" s="103"/>
    </row>
    <row r="121" spans="1:8" s="28" customFormat="1" ht="28.5">
      <c r="A121" s="56"/>
      <c r="B121" s="58"/>
      <c r="C121" s="40" t="s">
        <v>141</v>
      </c>
      <c r="D121" s="41" t="s">
        <v>142</v>
      </c>
      <c r="E121" s="42">
        <v>4000000</v>
      </c>
      <c r="F121" s="99"/>
      <c r="G121" s="102"/>
      <c r="H121" s="103"/>
    </row>
    <row r="122" spans="1:8" s="28" customFormat="1" ht="28.5">
      <c r="A122" s="56"/>
      <c r="B122" s="58"/>
      <c r="C122" s="40" t="s">
        <v>143</v>
      </c>
      <c r="D122" s="41" t="s">
        <v>144</v>
      </c>
      <c r="E122" s="42">
        <v>11000000</v>
      </c>
      <c r="F122" s="99"/>
      <c r="G122" s="102"/>
      <c r="H122" s="103"/>
    </row>
    <row r="123" spans="1:8" s="28" customFormat="1" ht="42.75">
      <c r="A123" s="56"/>
      <c r="B123" s="58"/>
      <c r="C123" s="40" t="s">
        <v>145</v>
      </c>
      <c r="D123" s="41" t="s">
        <v>146</v>
      </c>
      <c r="E123" s="42">
        <v>6000000</v>
      </c>
      <c r="F123" s="69"/>
      <c r="G123" s="104"/>
      <c r="H123" s="105"/>
    </row>
    <row r="124" spans="1:8" ht="15" thickBot="1">
      <c r="A124" s="48"/>
      <c r="B124" s="59"/>
      <c r="C124" s="60" t="s">
        <v>7</v>
      </c>
      <c r="D124" s="61"/>
      <c r="E124" s="12">
        <f>SUM(E114:E123)</f>
        <v>273580879</v>
      </c>
      <c r="F124" s="62" t="s">
        <v>6</v>
      </c>
      <c r="G124" s="63"/>
      <c r="H124" s="11">
        <f>SUM(H114:H123)</f>
        <v>273580879</v>
      </c>
    </row>
    <row r="125" ht="15" thickBot="1"/>
    <row r="126" spans="1:8" ht="14.25">
      <c r="A126" s="47" t="s">
        <v>8</v>
      </c>
      <c r="B126" s="49" t="s">
        <v>9</v>
      </c>
      <c r="C126" s="51" t="s">
        <v>1</v>
      </c>
      <c r="D126" s="52"/>
      <c r="E126" s="52"/>
      <c r="F126" s="53" t="s">
        <v>5</v>
      </c>
      <c r="G126" s="54"/>
      <c r="H126" s="55"/>
    </row>
    <row r="127" spans="1:8" ht="14.25">
      <c r="A127" s="48"/>
      <c r="B127" s="50"/>
      <c r="C127" s="2" t="s">
        <v>2</v>
      </c>
      <c r="D127" s="3" t="s">
        <v>3</v>
      </c>
      <c r="E127" s="4" t="s">
        <v>4</v>
      </c>
      <c r="F127" s="8" t="s">
        <v>2</v>
      </c>
      <c r="G127" s="7" t="s">
        <v>3</v>
      </c>
      <c r="H127" s="9" t="s">
        <v>4</v>
      </c>
    </row>
    <row r="128" spans="1:8" ht="24" customHeight="1">
      <c r="A128" s="47">
        <v>17</v>
      </c>
      <c r="B128" s="57" t="s">
        <v>149</v>
      </c>
      <c r="C128" s="40" t="s">
        <v>150</v>
      </c>
      <c r="D128" s="41" t="s">
        <v>151</v>
      </c>
      <c r="E128" s="42">
        <v>771100</v>
      </c>
      <c r="F128" s="68" t="s">
        <v>160</v>
      </c>
      <c r="G128" s="100" t="s">
        <v>84</v>
      </c>
      <c r="H128" s="101">
        <v>1309859452</v>
      </c>
    </row>
    <row r="129" spans="1:8" ht="28.5">
      <c r="A129" s="56"/>
      <c r="B129" s="58"/>
      <c r="C129" s="40" t="s">
        <v>152</v>
      </c>
      <c r="D129" s="41" t="s">
        <v>153</v>
      </c>
      <c r="E129" s="42">
        <v>23538667</v>
      </c>
      <c r="F129" s="99"/>
      <c r="G129" s="102"/>
      <c r="H129" s="103"/>
    </row>
    <row r="130" spans="1:8" ht="28.5">
      <c r="A130" s="56"/>
      <c r="B130" s="58"/>
      <c r="C130" s="40" t="s">
        <v>122</v>
      </c>
      <c r="D130" s="41" t="s">
        <v>154</v>
      </c>
      <c r="E130" s="42">
        <v>12437123</v>
      </c>
      <c r="F130" s="99"/>
      <c r="G130" s="102"/>
      <c r="H130" s="103"/>
    </row>
    <row r="131" spans="1:8" ht="86.25">
      <c r="A131" s="56"/>
      <c r="B131" s="58"/>
      <c r="C131" s="40" t="s">
        <v>155</v>
      </c>
      <c r="D131" s="41" t="s">
        <v>82</v>
      </c>
      <c r="E131" s="42">
        <v>145000000</v>
      </c>
      <c r="F131" s="99"/>
      <c r="G131" s="102"/>
      <c r="H131" s="103"/>
    </row>
    <row r="132" spans="1:8" ht="86.25">
      <c r="A132" s="56"/>
      <c r="B132" s="58"/>
      <c r="C132" s="40" t="s">
        <v>156</v>
      </c>
      <c r="D132" s="41" t="s">
        <v>157</v>
      </c>
      <c r="E132" s="42">
        <v>487901595</v>
      </c>
      <c r="F132" s="99"/>
      <c r="G132" s="102"/>
      <c r="H132" s="103"/>
    </row>
    <row r="133" spans="1:8" ht="72">
      <c r="A133" s="56"/>
      <c r="B133" s="58"/>
      <c r="C133" s="40" t="s">
        <v>158</v>
      </c>
      <c r="D133" s="41" t="s">
        <v>159</v>
      </c>
      <c r="E133" s="42">
        <v>639966792</v>
      </c>
      <c r="F133" s="99"/>
      <c r="G133" s="102"/>
      <c r="H133" s="103"/>
    </row>
    <row r="134" spans="1:8" ht="86.25">
      <c r="A134" s="56"/>
      <c r="B134" s="58"/>
      <c r="C134" s="40" t="s">
        <v>124</v>
      </c>
      <c r="D134" s="41" t="s">
        <v>125</v>
      </c>
      <c r="E134" s="42">
        <v>244175</v>
      </c>
      <c r="F134" s="99"/>
      <c r="G134" s="102"/>
      <c r="H134" s="103"/>
    </row>
    <row r="135" spans="1:8" ht="15" thickBot="1">
      <c r="A135" s="48"/>
      <c r="B135" s="59"/>
      <c r="C135" s="106" t="s">
        <v>7</v>
      </c>
      <c r="D135" s="107"/>
      <c r="E135" s="12">
        <f>SUM(E128:E134)</f>
        <v>1309859452</v>
      </c>
      <c r="F135" s="62" t="s">
        <v>6</v>
      </c>
      <c r="G135" s="63"/>
      <c r="H135" s="11">
        <f>SUM(H128:H134)</f>
        <v>1309859452</v>
      </c>
    </row>
    <row r="136" ht="15" thickBot="1"/>
    <row r="137" spans="1:8" ht="14.25">
      <c r="A137" s="47" t="s">
        <v>8</v>
      </c>
      <c r="B137" s="49" t="s">
        <v>9</v>
      </c>
      <c r="C137" s="51" t="s">
        <v>1</v>
      </c>
      <c r="D137" s="52"/>
      <c r="E137" s="52"/>
      <c r="F137" s="53" t="s">
        <v>5</v>
      </c>
      <c r="G137" s="54"/>
      <c r="H137" s="55"/>
    </row>
    <row r="138" spans="1:8" ht="14.25">
      <c r="A138" s="48"/>
      <c r="B138" s="50"/>
      <c r="C138" s="2" t="s">
        <v>2</v>
      </c>
      <c r="D138" s="3" t="s">
        <v>3</v>
      </c>
      <c r="E138" s="4" t="s">
        <v>4</v>
      </c>
      <c r="F138" s="8" t="s">
        <v>2</v>
      </c>
      <c r="G138" s="7" t="s">
        <v>3</v>
      </c>
      <c r="H138" s="9" t="s">
        <v>4</v>
      </c>
    </row>
    <row r="139" spans="1:8" ht="42.75">
      <c r="A139" s="47">
        <v>18</v>
      </c>
      <c r="B139" s="57" t="s">
        <v>162</v>
      </c>
      <c r="C139" s="40" t="s">
        <v>163</v>
      </c>
      <c r="D139" s="41" t="s">
        <v>164</v>
      </c>
      <c r="E139" s="42">
        <v>22000000</v>
      </c>
      <c r="F139" s="108" t="s">
        <v>169</v>
      </c>
      <c r="G139" s="108" t="s">
        <v>170</v>
      </c>
      <c r="H139" s="109">
        <v>22000000</v>
      </c>
    </row>
    <row r="140" spans="1:8" ht="14.25">
      <c r="A140" s="56"/>
      <c r="B140" s="58"/>
      <c r="C140" s="40" t="s">
        <v>131</v>
      </c>
      <c r="D140" s="41" t="s">
        <v>165</v>
      </c>
      <c r="E140" s="42">
        <v>52000000</v>
      </c>
      <c r="F140" s="108" t="s">
        <v>171</v>
      </c>
      <c r="G140" s="108" t="s">
        <v>172</v>
      </c>
      <c r="H140" s="109">
        <v>52000000</v>
      </c>
    </row>
    <row r="141" spans="1:8" ht="42.75" customHeight="1">
      <c r="A141" s="56"/>
      <c r="B141" s="58"/>
      <c r="C141" s="40" t="s">
        <v>135</v>
      </c>
      <c r="D141" s="41" t="s">
        <v>136</v>
      </c>
      <c r="E141" s="42">
        <v>20200000</v>
      </c>
      <c r="F141" s="108" t="s">
        <v>173</v>
      </c>
      <c r="G141" s="110" t="s">
        <v>174</v>
      </c>
      <c r="H141" s="109">
        <v>20200000</v>
      </c>
    </row>
    <row r="142" spans="1:8" ht="14.25">
      <c r="A142" s="56"/>
      <c r="B142" s="58"/>
      <c r="C142" s="40" t="s">
        <v>139</v>
      </c>
      <c r="D142" s="41" t="s">
        <v>140</v>
      </c>
      <c r="E142" s="42">
        <v>3000000</v>
      </c>
      <c r="F142" s="108" t="s">
        <v>175</v>
      </c>
      <c r="G142" s="108" t="s">
        <v>176</v>
      </c>
      <c r="H142" s="109">
        <v>4000000</v>
      </c>
    </row>
    <row r="143" spans="1:8" ht="42.75">
      <c r="A143" s="56"/>
      <c r="B143" s="58"/>
      <c r="C143" s="40" t="s">
        <v>166</v>
      </c>
      <c r="D143" s="41" t="s">
        <v>167</v>
      </c>
      <c r="E143" s="42">
        <v>1000000</v>
      </c>
      <c r="F143" s="108" t="s">
        <v>177</v>
      </c>
      <c r="G143" s="110" t="s">
        <v>178</v>
      </c>
      <c r="H143" s="109">
        <v>500000</v>
      </c>
    </row>
    <row r="144" spans="1:8" ht="28.5">
      <c r="A144" s="56"/>
      <c r="B144" s="58"/>
      <c r="C144" s="40" t="s">
        <v>141</v>
      </c>
      <c r="D144" s="41" t="s">
        <v>142</v>
      </c>
      <c r="E144" s="42">
        <v>500000</v>
      </c>
      <c r="F144" s="108" t="s">
        <v>179</v>
      </c>
      <c r="G144" s="108" t="s">
        <v>180</v>
      </c>
      <c r="H144" s="109">
        <v>1000000</v>
      </c>
    </row>
    <row r="145" spans="1:8" ht="42.75">
      <c r="A145" s="56"/>
      <c r="B145" s="58"/>
      <c r="C145" s="40" t="s">
        <v>145</v>
      </c>
      <c r="D145" s="41" t="s">
        <v>168</v>
      </c>
      <c r="E145" s="42">
        <v>1000000</v>
      </c>
      <c r="F145" s="108"/>
      <c r="G145" s="36"/>
      <c r="H145" s="109"/>
    </row>
    <row r="146" spans="1:8" ht="15" thickBot="1">
      <c r="A146" s="48"/>
      <c r="B146" s="59"/>
      <c r="C146" s="60" t="s">
        <v>7</v>
      </c>
      <c r="D146" s="61"/>
      <c r="E146" s="12">
        <f>SUM(E139:E145)</f>
        <v>99700000</v>
      </c>
      <c r="F146" s="62" t="s">
        <v>6</v>
      </c>
      <c r="G146" s="63"/>
      <c r="H146" s="11">
        <f>SUM(H139:H145)</f>
        <v>99700000</v>
      </c>
    </row>
    <row r="147" ht="15" thickBot="1"/>
    <row r="148" spans="1:8" ht="14.25">
      <c r="A148" s="47" t="s">
        <v>8</v>
      </c>
      <c r="B148" s="49" t="s">
        <v>9</v>
      </c>
      <c r="C148" s="51" t="s">
        <v>1</v>
      </c>
      <c r="D148" s="52"/>
      <c r="E148" s="52"/>
      <c r="F148" s="53" t="s">
        <v>5</v>
      </c>
      <c r="G148" s="54"/>
      <c r="H148" s="55"/>
    </row>
    <row r="149" spans="1:8" ht="14.25">
      <c r="A149" s="48"/>
      <c r="B149" s="50"/>
      <c r="C149" s="2" t="s">
        <v>2</v>
      </c>
      <c r="D149" s="3" t="s">
        <v>3</v>
      </c>
      <c r="E149" s="4" t="s">
        <v>4</v>
      </c>
      <c r="F149" s="8" t="s">
        <v>2</v>
      </c>
      <c r="G149" s="7" t="s">
        <v>3</v>
      </c>
      <c r="H149" s="9" t="s">
        <v>4</v>
      </c>
    </row>
    <row r="150" spans="1:8" ht="14.25">
      <c r="A150" s="47">
        <v>19</v>
      </c>
      <c r="B150" s="57" t="s">
        <v>181</v>
      </c>
      <c r="C150" s="120">
        <v>1310101010101</v>
      </c>
      <c r="D150" s="41" t="s">
        <v>26</v>
      </c>
      <c r="E150" s="42">
        <v>18000000</v>
      </c>
      <c r="F150" s="114">
        <v>1310101020302</v>
      </c>
      <c r="G150" s="111" t="s">
        <v>138</v>
      </c>
      <c r="H150" s="117">
        <v>65000000</v>
      </c>
    </row>
    <row r="151" spans="1:8" s="28" customFormat="1" ht="28.5">
      <c r="A151" s="56"/>
      <c r="B151" s="58"/>
      <c r="C151" s="40" t="s">
        <v>129</v>
      </c>
      <c r="D151" s="41" t="s">
        <v>130</v>
      </c>
      <c r="E151" s="42">
        <v>10000000</v>
      </c>
      <c r="F151" s="115"/>
      <c r="G151" s="112"/>
      <c r="H151" s="118"/>
    </row>
    <row r="152" spans="1:8" ht="47.25" customHeight="1">
      <c r="A152" s="56"/>
      <c r="B152" s="58"/>
      <c r="C152" s="40" t="s">
        <v>135</v>
      </c>
      <c r="D152" s="41" t="s">
        <v>136</v>
      </c>
      <c r="E152" s="42">
        <v>17000000</v>
      </c>
      <c r="F152" s="115"/>
      <c r="G152" s="112"/>
      <c r="H152" s="118"/>
    </row>
    <row r="153" spans="1:8" ht="28.5">
      <c r="A153" s="56"/>
      <c r="B153" s="58"/>
      <c r="C153" s="121">
        <v>1310101020202</v>
      </c>
      <c r="D153" s="41" t="s">
        <v>182</v>
      </c>
      <c r="E153" s="42">
        <v>20000000</v>
      </c>
      <c r="F153" s="116"/>
      <c r="G153" s="113"/>
      <c r="H153" s="119"/>
    </row>
    <row r="154" spans="1:8" ht="15" thickBot="1">
      <c r="A154" s="48"/>
      <c r="B154" s="59"/>
      <c r="C154" s="60" t="s">
        <v>7</v>
      </c>
      <c r="D154" s="61"/>
      <c r="E154" s="12">
        <f>SUM(E150:E153)</f>
        <v>65000000</v>
      </c>
      <c r="F154" s="62" t="s">
        <v>6</v>
      </c>
      <c r="G154" s="63"/>
      <c r="H154" s="11">
        <f>SUM(H150:H153)</f>
        <v>65000000</v>
      </c>
    </row>
  </sheetData>
  <sheetProtection/>
  <mergeCells count="174">
    <mergeCell ref="H150:H153"/>
    <mergeCell ref="A148:A149"/>
    <mergeCell ref="B148:B149"/>
    <mergeCell ref="C148:E148"/>
    <mergeCell ref="F148:H148"/>
    <mergeCell ref="A150:A154"/>
    <mergeCell ref="B150:B154"/>
    <mergeCell ref="C154:D154"/>
    <mergeCell ref="F154:G154"/>
    <mergeCell ref="F150:F153"/>
    <mergeCell ref="G150:G153"/>
    <mergeCell ref="A139:A146"/>
    <mergeCell ref="B139:B146"/>
    <mergeCell ref="C146:D146"/>
    <mergeCell ref="F146:G146"/>
    <mergeCell ref="C135:D135"/>
    <mergeCell ref="F135:G135"/>
    <mergeCell ref="A137:A138"/>
    <mergeCell ref="B137:B138"/>
    <mergeCell ref="C137:E137"/>
    <mergeCell ref="F137:H137"/>
    <mergeCell ref="F124:G124"/>
    <mergeCell ref="A126:A127"/>
    <mergeCell ref="B126:B127"/>
    <mergeCell ref="C126:E126"/>
    <mergeCell ref="F126:H126"/>
    <mergeCell ref="A128:A135"/>
    <mergeCell ref="B128:B135"/>
    <mergeCell ref="F128:F134"/>
    <mergeCell ref="G128:G134"/>
    <mergeCell ref="H128:H134"/>
    <mergeCell ref="A112:A113"/>
    <mergeCell ref="B112:B113"/>
    <mergeCell ref="C112:E112"/>
    <mergeCell ref="F112:H112"/>
    <mergeCell ref="A114:A124"/>
    <mergeCell ref="B114:B124"/>
    <mergeCell ref="F114:F123"/>
    <mergeCell ref="G114:G123"/>
    <mergeCell ref="H114:H123"/>
    <mergeCell ref="C124:D124"/>
    <mergeCell ref="H100:H104"/>
    <mergeCell ref="A107:A108"/>
    <mergeCell ref="B107:B108"/>
    <mergeCell ref="C107:E107"/>
    <mergeCell ref="F107:H107"/>
    <mergeCell ref="A109:A110"/>
    <mergeCell ref="B109:B110"/>
    <mergeCell ref="C110:D110"/>
    <mergeCell ref="F110:G110"/>
    <mergeCell ref="A98:A99"/>
    <mergeCell ref="B98:B99"/>
    <mergeCell ref="C98:E98"/>
    <mergeCell ref="F98:H98"/>
    <mergeCell ref="A100:A105"/>
    <mergeCell ref="B100:B105"/>
    <mergeCell ref="C105:D105"/>
    <mergeCell ref="F105:G105"/>
    <mergeCell ref="F100:F104"/>
    <mergeCell ref="G100:G104"/>
    <mergeCell ref="F85:F95"/>
    <mergeCell ref="G85:G95"/>
    <mergeCell ref="H85:H95"/>
    <mergeCell ref="B71:B72"/>
    <mergeCell ref="C71:E71"/>
    <mergeCell ref="F71:H71"/>
    <mergeCell ref="B80:B81"/>
    <mergeCell ref="A73:A76"/>
    <mergeCell ref="B73:B76"/>
    <mergeCell ref="C76:D76"/>
    <mergeCell ref="F76:G76"/>
    <mergeCell ref="C73:C75"/>
    <mergeCell ref="D73:D75"/>
    <mergeCell ref="E73:E75"/>
    <mergeCell ref="A80:A81"/>
    <mergeCell ref="A78:A79"/>
    <mergeCell ref="B78:B79"/>
    <mergeCell ref="C78:E78"/>
    <mergeCell ref="F78:H78"/>
    <mergeCell ref="C81:D81"/>
    <mergeCell ref="A27:A28"/>
    <mergeCell ref="B27:B28"/>
    <mergeCell ref="C27:E27"/>
    <mergeCell ref="F27:H27"/>
    <mergeCell ref="C31:D31"/>
    <mergeCell ref="F31:G31"/>
    <mergeCell ref="A29:A31"/>
    <mergeCell ref="B29:B31"/>
    <mergeCell ref="A24:A25"/>
    <mergeCell ref="B24:B25"/>
    <mergeCell ref="C25:D25"/>
    <mergeCell ref="F25:G25"/>
    <mergeCell ref="C44:D44"/>
    <mergeCell ref="A33:A34"/>
    <mergeCell ref="B33:B34"/>
    <mergeCell ref="C33:E33"/>
    <mergeCell ref="A35:A44"/>
    <mergeCell ref="B35:B44"/>
    <mergeCell ref="H8:H9"/>
    <mergeCell ref="B6:B10"/>
    <mergeCell ref="F10:G10"/>
    <mergeCell ref="C10:D10"/>
    <mergeCell ref="A22:A23"/>
    <mergeCell ref="B22:B23"/>
    <mergeCell ref="C22:E22"/>
    <mergeCell ref="F22:H22"/>
    <mergeCell ref="C12:E12"/>
    <mergeCell ref="B12:B13"/>
    <mergeCell ref="A1:H1"/>
    <mergeCell ref="A2:H2"/>
    <mergeCell ref="A4:A5"/>
    <mergeCell ref="A6:A10"/>
    <mergeCell ref="B4:B5"/>
    <mergeCell ref="G3:H3"/>
    <mergeCell ref="C4:E4"/>
    <mergeCell ref="F4:H4"/>
    <mergeCell ref="F8:F9"/>
    <mergeCell ref="G8:G9"/>
    <mergeCell ref="A12:A13"/>
    <mergeCell ref="C15:D15"/>
    <mergeCell ref="F15:G15"/>
    <mergeCell ref="A14:A15"/>
    <mergeCell ref="B14:B15"/>
    <mergeCell ref="F12:H12"/>
    <mergeCell ref="A17:A18"/>
    <mergeCell ref="B17:B18"/>
    <mergeCell ref="C17:E17"/>
    <mergeCell ref="F17:H17"/>
    <mergeCell ref="A19:A20"/>
    <mergeCell ref="B19:B20"/>
    <mergeCell ref="C20:D20"/>
    <mergeCell ref="F20:G20"/>
    <mergeCell ref="A51:A52"/>
    <mergeCell ref="B51:B52"/>
    <mergeCell ref="C51:E51"/>
    <mergeCell ref="F51:H51"/>
    <mergeCell ref="A53:A54"/>
    <mergeCell ref="B53:B54"/>
    <mergeCell ref="C54:D54"/>
    <mergeCell ref="F54:G54"/>
    <mergeCell ref="F65:H65"/>
    <mergeCell ref="F56:H56"/>
    <mergeCell ref="C63:D63"/>
    <mergeCell ref="F63:G63"/>
    <mergeCell ref="B58:B63"/>
    <mergeCell ref="F69:G69"/>
    <mergeCell ref="A46:A47"/>
    <mergeCell ref="B46:B47"/>
    <mergeCell ref="C46:E46"/>
    <mergeCell ref="F46:H46"/>
    <mergeCell ref="A48:A49"/>
    <mergeCell ref="B48:B49"/>
    <mergeCell ref="C49:D49"/>
    <mergeCell ref="F49:G49"/>
    <mergeCell ref="A58:A63"/>
    <mergeCell ref="B56:B57"/>
    <mergeCell ref="C56:E56"/>
    <mergeCell ref="A67:A69"/>
    <mergeCell ref="B67:B69"/>
    <mergeCell ref="C69:D69"/>
    <mergeCell ref="A56:A57"/>
    <mergeCell ref="B65:B66"/>
    <mergeCell ref="C65:E65"/>
    <mergeCell ref="A65:A66"/>
    <mergeCell ref="A71:A72"/>
    <mergeCell ref="A83:A84"/>
    <mergeCell ref="B83:B84"/>
    <mergeCell ref="C83:E83"/>
    <mergeCell ref="F83:H83"/>
    <mergeCell ref="A85:A96"/>
    <mergeCell ref="B85:B96"/>
    <mergeCell ref="C96:D96"/>
    <mergeCell ref="F96:G96"/>
    <mergeCell ref="F81:G81"/>
  </mergeCells>
  <printOptions/>
  <pageMargins left="0.31496062992125984" right="0.31496062992125984" top="0.5511811023622047" bottom="0.5511811023622047" header="0.31496062992125984" footer="0.31496062992125984"/>
  <pageSetup horizontalDpi="1200" verticalDpi="1200" orientation="portrait" scale="6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Adolfo Gomez Salazar</dc:creator>
  <cp:keywords/>
  <dc:description/>
  <cp:lastModifiedBy>pc8010</cp:lastModifiedBy>
  <cp:lastPrinted>2020-01-14T19:59:08Z</cp:lastPrinted>
  <dcterms:created xsi:type="dcterms:W3CDTF">2018-11-26T19:42:38Z</dcterms:created>
  <dcterms:modified xsi:type="dcterms:W3CDTF">2021-01-06T06:43:28Z</dcterms:modified>
  <cp:category/>
  <cp:version/>
  <cp:contentType/>
  <cp:contentStatus/>
</cp:coreProperties>
</file>