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C:\Users\jmontana\Downloads\"/>
    </mc:Choice>
  </mc:AlternateContent>
  <xr:revisionPtr revIDLastSave="0" documentId="13_ncr:1_{D6F724D6-AE40-44F4-A303-1E057FC51E61}" xr6:coauthVersionLast="36" xr6:coauthVersionMax="36" xr10:uidLastSave="{00000000-0000-0000-0000-000000000000}"/>
  <bookViews>
    <workbookView xWindow="0" yWindow="0" windowWidth="28800" windowHeight="10905" tabRatio="500" xr2:uid="{00000000-000D-0000-FFFF-FFFF00000000}"/>
  </bookViews>
  <sheets>
    <sheet name="ActivosDeInformación" sheetId="1" r:id="rId1"/>
    <sheet name="Resumen por Proceso" sheetId="2" r:id="rId2"/>
    <sheet name="Resumen por Procesos Responsabl" sheetId="3" r:id="rId3"/>
    <sheet name="Hoja1" sheetId="4" r:id="rId4"/>
    <sheet name="Hoja2" sheetId="5" state="hidden" r:id="rId5"/>
    <sheet name="DATOS" sheetId="6" state="hidden" r:id="rId6"/>
    <sheet name="Hoja3" sheetId="7" state="hidden" r:id="rId7"/>
  </sheets>
  <externalReferences>
    <externalReference r:id="rId8"/>
    <externalReference r:id="rId9"/>
  </externalReferences>
  <definedNames>
    <definedName name="_xlnm._FilterDatabase" localSheetId="0">ActivosDeInformación!$A$9:$AH$423</definedName>
    <definedName name="_xlnm._FilterDatabase" localSheetId="5" hidden="1">DATOS!$A$1:$D$34</definedName>
    <definedName name="_FilterDatabase_0" localSheetId="0">ActivosDeInformación!$A$9:$AH$419</definedName>
    <definedName name="Categoria">[1]Hoja1!$B$2:$B$6</definedName>
    <definedName name="DisposicionFinal">[2]Hoja1!$D$4:$D$8</definedName>
    <definedName name="SINO">[1]Hoja1!$C$2:$C$4</definedName>
    <definedName name="TipoOrigen">[1]Hoja1!$D$2:$D$3</definedName>
    <definedName name="TRD">[2]Hoja1!$C$4:$C$6</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B58" i="6" l="1"/>
  <c r="B53" i="6"/>
  <c r="B48" i="6"/>
  <c r="B41" i="6"/>
  <c r="D34" i="6"/>
  <c r="C34" i="6"/>
  <c r="E34" i="6" s="1"/>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E2" i="6"/>
  <c r="L3" i="5"/>
  <c r="Y461" i="1"/>
  <c r="W461" i="1"/>
  <c r="U461" i="1"/>
  <c r="Z461" i="1" s="1"/>
  <c r="Y460" i="1"/>
  <c r="W460" i="1"/>
  <c r="U460" i="1"/>
  <c r="Z460" i="1" s="1"/>
  <c r="Y459" i="1"/>
  <c r="W459" i="1"/>
  <c r="U459" i="1"/>
  <c r="Z459" i="1" s="1"/>
  <c r="Y458" i="1"/>
  <c r="W458" i="1"/>
  <c r="U458" i="1"/>
  <c r="Z458" i="1" s="1"/>
  <c r="Y457" i="1"/>
  <c r="W457" i="1"/>
  <c r="U457" i="1"/>
  <c r="Z457" i="1" s="1"/>
  <c r="Y456" i="1"/>
  <c r="W456" i="1"/>
  <c r="U456" i="1"/>
  <c r="Z456" i="1" s="1"/>
  <c r="Y455" i="1"/>
  <c r="W455" i="1"/>
  <c r="U455" i="1"/>
  <c r="Z455" i="1" s="1"/>
  <c r="Y454" i="1"/>
  <c r="W454" i="1"/>
  <c r="U454" i="1"/>
  <c r="Z454" i="1" s="1"/>
  <c r="Y453" i="1"/>
  <c r="W453" i="1"/>
  <c r="U453" i="1"/>
  <c r="Z453" i="1" s="1"/>
  <c r="Y452" i="1"/>
  <c r="W452" i="1"/>
  <c r="U452" i="1"/>
  <c r="Z452" i="1" s="1"/>
  <c r="Y451" i="1"/>
  <c r="W451" i="1"/>
  <c r="U451" i="1"/>
  <c r="Z451" i="1" s="1"/>
  <c r="Y450" i="1"/>
  <c r="W450" i="1"/>
  <c r="U450" i="1"/>
  <c r="Z450" i="1" s="1"/>
  <c r="Y449" i="1"/>
  <c r="W449" i="1"/>
  <c r="U449" i="1"/>
  <c r="Z449" i="1" s="1"/>
  <c r="Y448" i="1"/>
  <c r="W448" i="1"/>
  <c r="U448" i="1"/>
  <c r="Z448" i="1" s="1"/>
  <c r="Y447" i="1"/>
  <c r="W447" i="1"/>
  <c r="U447" i="1"/>
  <c r="Z447" i="1" s="1"/>
  <c r="Y446" i="1"/>
  <c r="W446" i="1"/>
  <c r="U446" i="1"/>
  <c r="Z446" i="1" s="1"/>
  <c r="Y445" i="1"/>
  <c r="W445" i="1"/>
  <c r="U445" i="1"/>
  <c r="Z445" i="1" s="1"/>
  <c r="Y444" i="1"/>
  <c r="W444" i="1"/>
  <c r="U444" i="1"/>
  <c r="Z444" i="1" s="1"/>
  <c r="Y443" i="1"/>
  <c r="W443" i="1"/>
  <c r="U443" i="1"/>
  <c r="Z443" i="1" s="1"/>
  <c r="Y442" i="1"/>
  <c r="W442" i="1"/>
  <c r="U442" i="1"/>
  <c r="Z442" i="1" s="1"/>
  <c r="Y441" i="1"/>
  <c r="W441" i="1"/>
  <c r="U441" i="1"/>
  <c r="Z441" i="1" s="1"/>
  <c r="Y440" i="1"/>
  <c r="W440" i="1"/>
  <c r="U440" i="1"/>
  <c r="Z440" i="1" s="1"/>
  <c r="Y439" i="1"/>
  <c r="W439" i="1"/>
  <c r="U439" i="1"/>
  <c r="Z439" i="1" s="1"/>
  <c r="Y438" i="1"/>
  <c r="W438" i="1"/>
  <c r="U438" i="1"/>
  <c r="Z438" i="1" s="1"/>
  <c r="Y437" i="1"/>
  <c r="W437" i="1"/>
  <c r="U437" i="1"/>
  <c r="Z437" i="1" s="1"/>
  <c r="Y436" i="1"/>
  <c r="W436" i="1"/>
  <c r="U436" i="1"/>
  <c r="Z436" i="1" s="1"/>
  <c r="Y435" i="1"/>
  <c r="W435" i="1"/>
  <c r="U435" i="1"/>
  <c r="Z435" i="1" s="1"/>
  <c r="Y434" i="1"/>
  <c r="W434" i="1"/>
  <c r="U434" i="1"/>
  <c r="Z434" i="1" s="1"/>
  <c r="Y433" i="1"/>
  <c r="W433" i="1"/>
  <c r="U433" i="1"/>
  <c r="Z433" i="1" s="1"/>
  <c r="Y432" i="1"/>
  <c r="W432" i="1"/>
  <c r="U432" i="1"/>
  <c r="Z432" i="1" s="1"/>
  <c r="Y431" i="1"/>
  <c r="W431" i="1"/>
  <c r="U431" i="1"/>
  <c r="Z431" i="1" s="1"/>
  <c r="Y430" i="1"/>
  <c r="W430" i="1"/>
  <c r="U430" i="1"/>
  <c r="Z430" i="1" s="1"/>
  <c r="Y429" i="1"/>
  <c r="W429" i="1"/>
  <c r="U429" i="1"/>
  <c r="Z429" i="1" s="1"/>
  <c r="Y428" i="1"/>
  <c r="W428" i="1"/>
  <c r="U428" i="1"/>
  <c r="Z428" i="1" s="1"/>
  <c r="Y427" i="1"/>
  <c r="W427" i="1"/>
  <c r="U427" i="1"/>
  <c r="Z427" i="1" s="1"/>
  <c r="Y426" i="1"/>
  <c r="W426" i="1"/>
  <c r="U426" i="1"/>
  <c r="Z426" i="1" s="1"/>
  <c r="Y425" i="1"/>
  <c r="W425" i="1"/>
  <c r="U425" i="1"/>
  <c r="Z425" i="1" s="1"/>
  <c r="Y424" i="1"/>
  <c r="W424" i="1"/>
  <c r="U424" i="1"/>
  <c r="Z424" i="1" s="1"/>
  <c r="Y423" i="1"/>
  <c r="W423" i="1"/>
  <c r="U423" i="1"/>
  <c r="Z423" i="1" s="1"/>
  <c r="Y422" i="1"/>
  <c r="W422" i="1"/>
  <c r="U422" i="1"/>
  <c r="Z422" i="1" s="1"/>
  <c r="Y421" i="1"/>
  <c r="W421" i="1"/>
  <c r="U421" i="1"/>
  <c r="Z421" i="1" s="1"/>
  <c r="Y420" i="1"/>
  <c r="W420" i="1"/>
  <c r="U420" i="1"/>
  <c r="Z420" i="1" s="1"/>
  <c r="Y419" i="1"/>
  <c r="W419" i="1"/>
  <c r="U419" i="1"/>
  <c r="Z419" i="1" s="1"/>
  <c r="Y418" i="1"/>
  <c r="W418" i="1"/>
  <c r="U418" i="1"/>
  <c r="Z418" i="1" s="1"/>
  <c r="Y417" i="1"/>
  <c r="W417" i="1"/>
  <c r="U417" i="1"/>
  <c r="Z417" i="1" s="1"/>
  <c r="Y416" i="1"/>
  <c r="W416" i="1"/>
  <c r="U416" i="1"/>
  <c r="Z416" i="1" s="1"/>
  <c r="Y415" i="1"/>
  <c r="W415" i="1"/>
  <c r="U415" i="1"/>
  <c r="Z415" i="1" s="1"/>
  <c r="Y414" i="1"/>
  <c r="W414" i="1"/>
  <c r="U414" i="1"/>
  <c r="Z414" i="1" s="1"/>
  <c r="Y413" i="1"/>
  <c r="W413" i="1"/>
  <c r="U413" i="1"/>
  <c r="Z413" i="1" s="1"/>
  <c r="Y412" i="1"/>
  <c r="W412" i="1"/>
  <c r="U412" i="1"/>
  <c r="Z412" i="1" s="1"/>
  <c r="Y411" i="1"/>
  <c r="W411" i="1"/>
  <c r="U411" i="1"/>
  <c r="Z411" i="1" s="1"/>
  <c r="Y410" i="1"/>
  <c r="W410" i="1"/>
  <c r="U410" i="1"/>
  <c r="Z410" i="1" s="1"/>
  <c r="Y409" i="1"/>
  <c r="W409" i="1"/>
  <c r="U409" i="1"/>
  <c r="Z409" i="1" s="1"/>
  <c r="Y408" i="1"/>
  <c r="W408" i="1"/>
  <c r="U408" i="1"/>
  <c r="Z408" i="1" s="1"/>
  <c r="Y407" i="1"/>
  <c r="W407" i="1"/>
  <c r="U407" i="1"/>
  <c r="Z407" i="1" s="1"/>
  <c r="Y406" i="1"/>
  <c r="W406" i="1"/>
  <c r="U406" i="1"/>
  <c r="Z406" i="1" s="1"/>
  <c r="Y405" i="1"/>
  <c r="W405" i="1"/>
  <c r="U405" i="1"/>
  <c r="Z405" i="1" s="1"/>
  <c r="Y404" i="1"/>
  <c r="W404" i="1"/>
  <c r="U404" i="1"/>
  <c r="Z404" i="1" s="1"/>
  <c r="Y403" i="1"/>
  <c r="W403" i="1"/>
  <c r="U403" i="1"/>
  <c r="Z403" i="1" s="1"/>
  <c r="Y402" i="1"/>
  <c r="W402" i="1"/>
  <c r="U402" i="1"/>
  <c r="Z402" i="1" s="1"/>
  <c r="Y401" i="1"/>
  <c r="W401" i="1"/>
  <c r="U401" i="1"/>
  <c r="Z401" i="1" s="1"/>
  <c r="Y400" i="1"/>
  <c r="W400" i="1"/>
  <c r="U400" i="1"/>
  <c r="Z400" i="1" s="1"/>
  <c r="Y399" i="1"/>
  <c r="W399" i="1"/>
  <c r="U399" i="1"/>
  <c r="Z399" i="1" s="1"/>
  <c r="Y398" i="1"/>
  <c r="W398" i="1"/>
  <c r="U398" i="1"/>
  <c r="Z398" i="1" s="1"/>
  <c r="Y397" i="1"/>
  <c r="W397" i="1"/>
  <c r="U397" i="1"/>
  <c r="Z397" i="1" s="1"/>
  <c r="Y396" i="1"/>
  <c r="W396" i="1"/>
  <c r="U396" i="1"/>
  <c r="Z396" i="1" s="1"/>
  <c r="Y395" i="1"/>
  <c r="W395" i="1"/>
  <c r="U395" i="1"/>
  <c r="Z395" i="1" s="1"/>
  <c r="Y394" i="1"/>
  <c r="W394" i="1"/>
  <c r="U394" i="1"/>
  <c r="Z394" i="1" s="1"/>
  <c r="Y393" i="1"/>
  <c r="W393" i="1"/>
  <c r="U393" i="1"/>
  <c r="Z393" i="1" s="1"/>
  <c r="Y392" i="1"/>
  <c r="W392" i="1"/>
  <c r="U392" i="1"/>
  <c r="Z392" i="1" s="1"/>
  <c r="Y391" i="1"/>
  <c r="W391" i="1"/>
  <c r="U391" i="1"/>
  <c r="Z391" i="1" s="1"/>
  <c r="Y390" i="1"/>
  <c r="W390" i="1"/>
  <c r="U390" i="1"/>
  <c r="Z390" i="1" s="1"/>
  <c r="Y389" i="1"/>
  <c r="W389" i="1"/>
  <c r="U389" i="1"/>
  <c r="Z389" i="1" s="1"/>
  <c r="Y388" i="1"/>
  <c r="W388" i="1"/>
  <c r="U388" i="1"/>
  <c r="Z388" i="1" s="1"/>
  <c r="Y387" i="1"/>
  <c r="W387" i="1"/>
  <c r="U387" i="1"/>
  <c r="Z387" i="1" s="1"/>
  <c r="Y386" i="1"/>
  <c r="W386" i="1"/>
  <c r="U386" i="1"/>
  <c r="Z386" i="1" s="1"/>
  <c r="Y385" i="1"/>
  <c r="W385" i="1"/>
  <c r="U385" i="1"/>
  <c r="Z385" i="1" s="1"/>
  <c r="Y384" i="1"/>
  <c r="W384" i="1"/>
  <c r="U384" i="1"/>
  <c r="Z384" i="1" s="1"/>
  <c r="Y383" i="1"/>
  <c r="W383" i="1"/>
  <c r="U383" i="1"/>
  <c r="Z383" i="1" s="1"/>
  <c r="Y382" i="1"/>
  <c r="W382" i="1"/>
  <c r="U382" i="1"/>
  <c r="Z382" i="1" s="1"/>
  <c r="Y381" i="1"/>
  <c r="W381" i="1"/>
  <c r="U381" i="1"/>
  <c r="Z381" i="1" s="1"/>
  <c r="Y380" i="1"/>
  <c r="W380" i="1"/>
  <c r="U380" i="1"/>
  <c r="Z380" i="1" s="1"/>
  <c r="Y379" i="1"/>
  <c r="W379" i="1"/>
  <c r="U379" i="1"/>
  <c r="Z379" i="1" s="1"/>
  <c r="Y378" i="1"/>
  <c r="W378" i="1"/>
  <c r="U378" i="1"/>
  <c r="Z378" i="1" s="1"/>
  <c r="Y377" i="1"/>
  <c r="W377" i="1"/>
  <c r="U377" i="1"/>
  <c r="Z377" i="1" s="1"/>
  <c r="Y376" i="1"/>
  <c r="W376" i="1"/>
  <c r="U376" i="1"/>
  <c r="Z376" i="1" s="1"/>
  <c r="Y375" i="1"/>
  <c r="W375" i="1"/>
  <c r="U375" i="1"/>
  <c r="Z375" i="1" s="1"/>
  <c r="Y374" i="1"/>
  <c r="W374" i="1"/>
  <c r="U374" i="1"/>
  <c r="Z374" i="1" s="1"/>
  <c r="Y373" i="1"/>
  <c r="W373" i="1"/>
  <c r="U373" i="1"/>
  <c r="Z373" i="1" s="1"/>
  <c r="Y372" i="1"/>
  <c r="W372" i="1"/>
  <c r="U372" i="1"/>
  <c r="Z372" i="1" s="1"/>
  <c r="Y371" i="1"/>
  <c r="W371" i="1"/>
  <c r="U371" i="1"/>
  <c r="Z371" i="1" s="1"/>
  <c r="Y370" i="1"/>
  <c r="W370" i="1"/>
  <c r="U370" i="1"/>
  <c r="Z370" i="1" s="1"/>
  <c r="Y369" i="1"/>
  <c r="W369" i="1"/>
  <c r="U369" i="1"/>
  <c r="Z369" i="1" s="1"/>
  <c r="Y368" i="1"/>
  <c r="W368" i="1"/>
  <c r="U368" i="1"/>
  <c r="Z368" i="1" s="1"/>
  <c r="Y367" i="1"/>
  <c r="W367" i="1"/>
  <c r="U367" i="1"/>
  <c r="Z367" i="1" s="1"/>
  <c r="Y366" i="1"/>
  <c r="W366" i="1"/>
  <c r="U366" i="1"/>
  <c r="Z366" i="1" s="1"/>
  <c r="Y365" i="1"/>
  <c r="W365" i="1"/>
  <c r="U365" i="1"/>
  <c r="Z365" i="1" s="1"/>
  <c r="Y364" i="1"/>
  <c r="W364" i="1"/>
  <c r="U364" i="1"/>
  <c r="Z364" i="1" s="1"/>
  <c r="Y363" i="1"/>
  <c r="W363" i="1"/>
  <c r="U363" i="1"/>
  <c r="Z363" i="1" s="1"/>
  <c r="Y362" i="1"/>
  <c r="W362" i="1"/>
  <c r="U362" i="1"/>
  <c r="Z362" i="1" s="1"/>
  <c r="Y361" i="1"/>
  <c r="W361" i="1"/>
  <c r="U361" i="1"/>
  <c r="Z361" i="1" s="1"/>
  <c r="Y360" i="1"/>
  <c r="W360" i="1"/>
  <c r="U360" i="1"/>
  <c r="Z360" i="1" s="1"/>
  <c r="Y359" i="1"/>
  <c r="W359" i="1"/>
  <c r="U359" i="1"/>
  <c r="Z359" i="1" s="1"/>
  <c r="Y358" i="1"/>
  <c r="W358" i="1"/>
  <c r="U358" i="1"/>
  <c r="Z358" i="1" s="1"/>
  <c r="Y357" i="1"/>
  <c r="W357" i="1"/>
  <c r="U357" i="1"/>
  <c r="Z357" i="1" s="1"/>
  <c r="Y356" i="1"/>
  <c r="W356" i="1"/>
  <c r="U356" i="1"/>
  <c r="Z356" i="1" s="1"/>
  <c r="Y355" i="1"/>
  <c r="W355" i="1"/>
  <c r="U355" i="1"/>
  <c r="Z355" i="1" s="1"/>
  <c r="Y354" i="1"/>
  <c r="W354" i="1"/>
  <c r="U354" i="1"/>
  <c r="Z354" i="1" s="1"/>
  <c r="Y353" i="1"/>
  <c r="W353" i="1"/>
  <c r="U353" i="1"/>
  <c r="Z353" i="1" s="1"/>
  <c r="Y352" i="1"/>
  <c r="W352" i="1"/>
  <c r="U352" i="1"/>
  <c r="Z352" i="1" s="1"/>
  <c r="Y351" i="1"/>
  <c r="W351" i="1"/>
  <c r="U351" i="1"/>
  <c r="Z351" i="1" s="1"/>
  <c r="Y350" i="1"/>
  <c r="W350" i="1"/>
  <c r="U350" i="1"/>
  <c r="Z350" i="1" s="1"/>
  <c r="Y349" i="1"/>
  <c r="W349" i="1"/>
  <c r="U349" i="1"/>
  <c r="Z349" i="1" s="1"/>
  <c r="Y348" i="1"/>
  <c r="W348" i="1"/>
  <c r="U348" i="1"/>
  <c r="Z348" i="1" s="1"/>
  <c r="Y347" i="1"/>
  <c r="W347" i="1"/>
  <c r="U347" i="1"/>
  <c r="Z347" i="1" s="1"/>
  <c r="Y346" i="1"/>
  <c r="W346" i="1"/>
  <c r="U346" i="1"/>
  <c r="Z346" i="1" s="1"/>
  <c r="Y345" i="1"/>
  <c r="W345" i="1"/>
  <c r="U345" i="1"/>
  <c r="Z345" i="1" s="1"/>
  <c r="Y344" i="1"/>
  <c r="W344" i="1"/>
  <c r="U344" i="1"/>
  <c r="Z344" i="1" s="1"/>
  <c r="Y343" i="1"/>
  <c r="W343" i="1"/>
  <c r="U343" i="1"/>
  <c r="Z343" i="1" s="1"/>
  <c r="Y342" i="1"/>
  <c r="W342" i="1"/>
  <c r="U342" i="1"/>
  <c r="Z342" i="1" s="1"/>
  <c r="Y341" i="1"/>
  <c r="W341" i="1"/>
  <c r="U341" i="1"/>
  <c r="Z341" i="1" s="1"/>
  <c r="Y340" i="1"/>
  <c r="W340" i="1"/>
  <c r="U340" i="1"/>
  <c r="Z340" i="1" s="1"/>
  <c r="Y339" i="1"/>
  <c r="W339" i="1"/>
  <c r="U339" i="1"/>
  <c r="Z339" i="1" s="1"/>
  <c r="Y338" i="1"/>
  <c r="W338" i="1"/>
  <c r="U338" i="1"/>
  <c r="Z338" i="1" s="1"/>
  <c r="Y337" i="1"/>
  <c r="W337" i="1"/>
  <c r="U337" i="1"/>
  <c r="Z337" i="1" s="1"/>
  <c r="Y336" i="1"/>
  <c r="W336" i="1"/>
  <c r="U336" i="1"/>
  <c r="Z336" i="1" s="1"/>
  <c r="Y335" i="1"/>
  <c r="W335" i="1"/>
  <c r="U335" i="1"/>
  <c r="Z335" i="1" s="1"/>
  <c r="Y334" i="1"/>
  <c r="W334" i="1"/>
  <c r="U334" i="1"/>
  <c r="Z334" i="1" s="1"/>
  <c r="Y333" i="1"/>
  <c r="W333" i="1"/>
  <c r="U333" i="1"/>
  <c r="Z333" i="1" s="1"/>
  <c r="Y332" i="1"/>
  <c r="W332" i="1"/>
  <c r="U332" i="1"/>
  <c r="Z332" i="1" s="1"/>
  <c r="Y331" i="1"/>
  <c r="W331" i="1"/>
  <c r="U331" i="1"/>
  <c r="Z331" i="1" s="1"/>
  <c r="Y330" i="1"/>
  <c r="W330" i="1"/>
  <c r="U330" i="1"/>
  <c r="Z330" i="1" s="1"/>
  <c r="Y329" i="1"/>
  <c r="W329" i="1"/>
  <c r="U329" i="1"/>
  <c r="Z329" i="1" s="1"/>
  <c r="Y328" i="1"/>
  <c r="W328" i="1"/>
  <c r="U328" i="1"/>
  <c r="Z328" i="1" s="1"/>
  <c r="Y327" i="1"/>
  <c r="W327" i="1"/>
  <c r="U327" i="1"/>
  <c r="Z327" i="1" s="1"/>
  <c r="Y326" i="1"/>
  <c r="W326" i="1"/>
  <c r="U326" i="1"/>
  <c r="Z326" i="1" s="1"/>
  <c r="Y325" i="1"/>
  <c r="W325" i="1"/>
  <c r="U325" i="1"/>
  <c r="Z325" i="1" s="1"/>
  <c r="Y324" i="1"/>
  <c r="W324" i="1"/>
  <c r="U324" i="1"/>
  <c r="Z324" i="1" s="1"/>
  <c r="Y323" i="1"/>
  <c r="W323" i="1"/>
  <c r="U323" i="1"/>
  <c r="Z323" i="1" s="1"/>
  <c r="Y322" i="1"/>
  <c r="W322" i="1"/>
  <c r="U322" i="1"/>
  <c r="Z322" i="1" s="1"/>
  <c r="Y321" i="1"/>
  <c r="W321" i="1"/>
  <c r="U321" i="1"/>
  <c r="Z321" i="1" s="1"/>
  <c r="Y320" i="1"/>
  <c r="W320" i="1"/>
  <c r="U320" i="1"/>
  <c r="Z320" i="1" s="1"/>
  <c r="Y319" i="1"/>
  <c r="W319" i="1"/>
  <c r="U319" i="1"/>
  <c r="Z319" i="1" s="1"/>
  <c r="Y318" i="1"/>
  <c r="W318" i="1"/>
  <c r="U318" i="1"/>
  <c r="Z318" i="1" s="1"/>
  <c r="Y317" i="1"/>
  <c r="W317" i="1"/>
  <c r="U317" i="1"/>
  <c r="Z317" i="1" s="1"/>
  <c r="Y316" i="1"/>
  <c r="W316" i="1"/>
  <c r="U316" i="1"/>
  <c r="Z316" i="1" s="1"/>
  <c r="Y315" i="1"/>
  <c r="W315" i="1"/>
  <c r="U315" i="1"/>
  <c r="Z315" i="1" s="1"/>
  <c r="Y314" i="1"/>
  <c r="W314" i="1"/>
  <c r="U314" i="1"/>
  <c r="Z314" i="1" s="1"/>
  <c r="Y313" i="1"/>
  <c r="W313" i="1"/>
  <c r="U313" i="1"/>
  <c r="Z313" i="1" s="1"/>
  <c r="Y312" i="1"/>
  <c r="W312" i="1"/>
  <c r="U312" i="1"/>
  <c r="Z312" i="1" s="1"/>
  <c r="Y311" i="1"/>
  <c r="W311" i="1"/>
  <c r="U311" i="1"/>
  <c r="Z311" i="1" s="1"/>
  <c r="Y310" i="1"/>
  <c r="W310" i="1"/>
  <c r="U310" i="1"/>
  <c r="Z310" i="1" s="1"/>
  <c r="Y309" i="1"/>
  <c r="W309" i="1"/>
  <c r="U309" i="1"/>
  <c r="Z309" i="1" s="1"/>
  <c r="Y308" i="1"/>
  <c r="W308" i="1"/>
  <c r="U308" i="1"/>
  <c r="Z308" i="1" s="1"/>
  <c r="Y307" i="1"/>
  <c r="W307" i="1"/>
  <c r="U307" i="1"/>
  <c r="Z307" i="1" s="1"/>
  <c r="Y306" i="1"/>
  <c r="W306" i="1"/>
  <c r="U306" i="1"/>
  <c r="Z306" i="1" s="1"/>
  <c r="Y305" i="1"/>
  <c r="W305" i="1"/>
  <c r="U305" i="1"/>
  <c r="Z305" i="1" s="1"/>
  <c r="Y304" i="1"/>
  <c r="W304" i="1"/>
  <c r="U304" i="1"/>
  <c r="Z304" i="1" s="1"/>
  <c r="Y303" i="1"/>
  <c r="W303" i="1"/>
  <c r="U303" i="1"/>
  <c r="Z303" i="1" s="1"/>
  <c r="Y302" i="1"/>
  <c r="W302" i="1"/>
  <c r="U302" i="1"/>
  <c r="Z302" i="1" s="1"/>
  <c r="Y301" i="1"/>
  <c r="W301" i="1"/>
  <c r="U301" i="1"/>
  <c r="Z301" i="1" s="1"/>
  <c r="Y300" i="1"/>
  <c r="W300" i="1"/>
  <c r="U300" i="1"/>
  <c r="Z300" i="1" s="1"/>
  <c r="Y299" i="1"/>
  <c r="W299" i="1"/>
  <c r="U299" i="1"/>
  <c r="Z299" i="1" s="1"/>
  <c r="Y298" i="1"/>
  <c r="W298" i="1"/>
  <c r="U298" i="1"/>
  <c r="Z298" i="1" s="1"/>
  <c r="Y297" i="1"/>
  <c r="W297" i="1"/>
  <c r="U297" i="1"/>
  <c r="Z297" i="1" s="1"/>
  <c r="Y296" i="1"/>
  <c r="W296" i="1"/>
  <c r="U296" i="1"/>
  <c r="Z296" i="1" s="1"/>
  <c r="Y295" i="1"/>
  <c r="W295" i="1"/>
  <c r="U295" i="1"/>
  <c r="Z295" i="1" s="1"/>
  <c r="Y294" i="1"/>
  <c r="W294" i="1"/>
  <c r="U294" i="1"/>
  <c r="Z294" i="1" s="1"/>
  <c r="Y293" i="1"/>
  <c r="W293" i="1"/>
  <c r="U293" i="1"/>
  <c r="Z293" i="1" s="1"/>
  <c r="Y292" i="1"/>
  <c r="W292" i="1"/>
  <c r="U292" i="1"/>
  <c r="Z292" i="1" s="1"/>
  <c r="Y291" i="1"/>
  <c r="W291" i="1"/>
  <c r="U291" i="1"/>
  <c r="Z291" i="1" s="1"/>
  <c r="Y290" i="1"/>
  <c r="W290" i="1"/>
  <c r="U290" i="1"/>
  <c r="Z290" i="1" s="1"/>
  <c r="Y289" i="1"/>
  <c r="W289" i="1"/>
  <c r="U289" i="1"/>
  <c r="Z289" i="1" s="1"/>
  <c r="Y288" i="1"/>
  <c r="W288" i="1"/>
  <c r="U288" i="1"/>
  <c r="Z288" i="1" s="1"/>
  <c r="Y287" i="1"/>
  <c r="W287" i="1"/>
  <c r="U287" i="1"/>
  <c r="Z287" i="1" s="1"/>
  <c r="Y286" i="1"/>
  <c r="W286" i="1"/>
  <c r="U286" i="1"/>
  <c r="Z286" i="1" s="1"/>
  <c r="Y285" i="1"/>
  <c r="W285" i="1"/>
  <c r="U285" i="1"/>
  <c r="Z285" i="1" s="1"/>
  <c r="Y284" i="1"/>
  <c r="W284" i="1"/>
  <c r="U284" i="1"/>
  <c r="Z284" i="1" s="1"/>
  <c r="Y283" i="1"/>
  <c r="W283" i="1"/>
  <c r="U283" i="1"/>
  <c r="Z283" i="1" s="1"/>
  <c r="Y282" i="1"/>
  <c r="W282" i="1"/>
  <c r="U282" i="1"/>
  <c r="Z282" i="1" s="1"/>
  <c r="Y281" i="1"/>
  <c r="W281" i="1"/>
  <c r="U281" i="1"/>
  <c r="Z281" i="1" s="1"/>
  <c r="Y280" i="1"/>
  <c r="W280" i="1"/>
  <c r="U280" i="1"/>
  <c r="Z280" i="1" s="1"/>
  <c r="Y279" i="1"/>
  <c r="W279" i="1"/>
  <c r="U279" i="1"/>
  <c r="Z279" i="1" s="1"/>
  <c r="Y278" i="1"/>
  <c r="W278" i="1"/>
  <c r="U278" i="1"/>
  <c r="Z278" i="1" s="1"/>
  <c r="Y277" i="1"/>
  <c r="W277" i="1"/>
  <c r="U277" i="1"/>
  <c r="Z277" i="1" s="1"/>
  <c r="Y276" i="1"/>
  <c r="W276" i="1"/>
  <c r="U276" i="1"/>
  <c r="Z276" i="1" s="1"/>
  <c r="Y275" i="1"/>
  <c r="W275" i="1"/>
  <c r="U275" i="1"/>
  <c r="Z275" i="1" s="1"/>
  <c r="Y274" i="1"/>
  <c r="W274" i="1"/>
  <c r="U274" i="1"/>
  <c r="Z274" i="1" s="1"/>
  <c r="Y273" i="1"/>
  <c r="W273" i="1"/>
  <c r="U273" i="1"/>
  <c r="Z273" i="1" s="1"/>
  <c r="Y272" i="1"/>
  <c r="W272" i="1"/>
  <c r="U272" i="1"/>
  <c r="Z272" i="1" s="1"/>
  <c r="Y271" i="1"/>
  <c r="W271" i="1"/>
  <c r="U271" i="1"/>
  <c r="Z271" i="1" s="1"/>
  <c r="Y270" i="1"/>
  <c r="W270" i="1"/>
  <c r="U270" i="1"/>
  <c r="Z270" i="1" s="1"/>
  <c r="Y269" i="1"/>
  <c r="W269" i="1"/>
  <c r="U269" i="1"/>
  <c r="Z269" i="1" s="1"/>
  <c r="Y268" i="1"/>
  <c r="W268" i="1"/>
  <c r="U268" i="1"/>
  <c r="Z268" i="1" s="1"/>
  <c r="Y267" i="1"/>
  <c r="W267" i="1"/>
  <c r="U267" i="1"/>
  <c r="Z267" i="1" s="1"/>
  <c r="Y266" i="1"/>
  <c r="W266" i="1"/>
  <c r="U266" i="1"/>
  <c r="Z266" i="1" s="1"/>
  <c r="Y265" i="1"/>
  <c r="W265" i="1"/>
  <c r="U265" i="1"/>
  <c r="Z265" i="1" s="1"/>
  <c r="Y264" i="1"/>
  <c r="W264" i="1"/>
  <c r="U264" i="1"/>
  <c r="Z264" i="1" s="1"/>
  <c r="Y263" i="1"/>
  <c r="W263" i="1"/>
  <c r="U263" i="1"/>
  <c r="Z263" i="1" s="1"/>
  <c r="Y262" i="1"/>
  <c r="W262" i="1"/>
  <c r="U262" i="1"/>
  <c r="Z262" i="1" s="1"/>
  <c r="Y261" i="1"/>
  <c r="W261" i="1"/>
  <c r="U261" i="1"/>
  <c r="Z261" i="1" s="1"/>
  <c r="Y260" i="1"/>
  <c r="W260" i="1"/>
  <c r="U260" i="1"/>
  <c r="Z260" i="1" s="1"/>
  <c r="Y259" i="1"/>
  <c r="W259" i="1"/>
  <c r="U259" i="1"/>
  <c r="Z259" i="1" s="1"/>
  <c r="Y258" i="1"/>
  <c r="W258" i="1"/>
  <c r="U258" i="1"/>
  <c r="Z258" i="1" s="1"/>
  <c r="Y257" i="1"/>
  <c r="W257" i="1"/>
  <c r="U257" i="1"/>
  <c r="Z257" i="1" s="1"/>
  <c r="Y256" i="1"/>
  <c r="W256" i="1"/>
  <c r="U256" i="1"/>
  <c r="Z256" i="1" s="1"/>
  <c r="Y255" i="1"/>
  <c r="W255" i="1"/>
  <c r="U255" i="1"/>
  <c r="Z255" i="1" s="1"/>
  <c r="R255" i="1"/>
  <c r="Y254" i="1"/>
  <c r="Z254" i="1" s="1"/>
  <c r="W254" i="1"/>
  <c r="U254" i="1"/>
  <c r="R254" i="1"/>
  <c r="Y253" i="1"/>
  <c r="W253" i="1"/>
  <c r="U253" i="1"/>
  <c r="Z253" i="1" s="1"/>
  <c r="R253" i="1"/>
  <c r="Y252" i="1"/>
  <c r="Z252" i="1" s="1"/>
  <c r="W252" i="1"/>
  <c r="U252" i="1"/>
  <c r="R252" i="1"/>
  <c r="Y251" i="1"/>
  <c r="W251" i="1"/>
  <c r="U251" i="1"/>
  <c r="Z251" i="1" s="1"/>
  <c r="R251" i="1"/>
  <c r="Y250" i="1"/>
  <c r="W250" i="1"/>
  <c r="U250" i="1"/>
  <c r="Z250" i="1" s="1"/>
  <c r="R250" i="1"/>
  <c r="Z249" i="1"/>
  <c r="Y249" i="1"/>
  <c r="W249" i="1"/>
  <c r="U249" i="1"/>
  <c r="Y248" i="1"/>
  <c r="W248" i="1"/>
  <c r="U248" i="1"/>
  <c r="Z248" i="1" s="1"/>
  <c r="Y247" i="1"/>
  <c r="W247" i="1"/>
  <c r="Z247" i="1" s="1"/>
  <c r="U247" i="1"/>
  <c r="Z246" i="1"/>
  <c r="Y246" i="1"/>
  <c r="W246" i="1"/>
  <c r="U246" i="1"/>
  <c r="Y245" i="1"/>
  <c r="W245" i="1"/>
  <c r="U245" i="1"/>
  <c r="Z245" i="1" s="1"/>
  <c r="Y244" i="1"/>
  <c r="W244" i="1"/>
  <c r="Z244" i="1" s="1"/>
  <c r="U244" i="1"/>
  <c r="Z243" i="1"/>
  <c r="Y243" i="1"/>
  <c r="W243" i="1"/>
  <c r="U243" i="1"/>
  <c r="Y242" i="1"/>
  <c r="W242" i="1"/>
  <c r="U242" i="1"/>
  <c r="Z242" i="1" s="1"/>
  <c r="Y241" i="1"/>
  <c r="W241" i="1"/>
  <c r="Z241" i="1" s="1"/>
  <c r="U241" i="1"/>
  <c r="Z240" i="1"/>
  <c r="Y240" i="1"/>
  <c r="W240" i="1"/>
  <c r="U240" i="1"/>
  <c r="Y239" i="1"/>
  <c r="W239" i="1"/>
  <c r="U239" i="1"/>
  <c r="Z239" i="1" s="1"/>
  <c r="Y238" i="1"/>
  <c r="W238" i="1"/>
  <c r="Z238" i="1" s="1"/>
  <c r="U238" i="1"/>
  <c r="Z237" i="1"/>
  <c r="Y237" i="1"/>
  <c r="W237" i="1"/>
  <c r="U237" i="1"/>
  <c r="Y236" i="1"/>
  <c r="W236" i="1"/>
  <c r="U236" i="1"/>
  <c r="Z236" i="1" s="1"/>
  <c r="Y235" i="1"/>
  <c r="W235" i="1"/>
  <c r="Z235" i="1" s="1"/>
  <c r="U235" i="1"/>
  <c r="Z234" i="1"/>
  <c r="Y234" i="1"/>
  <c r="W234" i="1"/>
  <c r="U234" i="1"/>
  <c r="Y233" i="1"/>
  <c r="W233" i="1"/>
  <c r="U233" i="1"/>
  <c r="Z233" i="1" s="1"/>
  <c r="Y232" i="1"/>
  <c r="W232" i="1"/>
  <c r="Z232" i="1" s="1"/>
  <c r="U232" i="1"/>
  <c r="Z231" i="1"/>
  <c r="Y231" i="1"/>
  <c r="W231" i="1"/>
  <c r="U231" i="1"/>
  <c r="Y230" i="1"/>
  <c r="W230" i="1"/>
  <c r="U230" i="1"/>
  <c r="Z230" i="1" s="1"/>
  <c r="Y229" i="1"/>
  <c r="W229" i="1"/>
  <c r="Z229" i="1" s="1"/>
  <c r="U229" i="1"/>
  <c r="Z228" i="1"/>
  <c r="Y228" i="1"/>
  <c r="W228" i="1"/>
  <c r="U228" i="1"/>
  <c r="Y227" i="1"/>
  <c r="W227" i="1"/>
  <c r="U227" i="1"/>
  <c r="Z227" i="1" s="1"/>
  <c r="Y226" i="1"/>
  <c r="W226" i="1"/>
  <c r="Z226" i="1" s="1"/>
  <c r="U226" i="1"/>
  <c r="Z225" i="1"/>
  <c r="Y225" i="1"/>
  <c r="W225" i="1"/>
  <c r="U225" i="1"/>
  <c r="Y224" i="1"/>
  <c r="W224" i="1"/>
  <c r="U224" i="1"/>
  <c r="Z224" i="1" s="1"/>
  <c r="Y223" i="1"/>
  <c r="W223" i="1"/>
  <c r="Z223" i="1" s="1"/>
  <c r="U223" i="1"/>
  <c r="Z222" i="1"/>
  <c r="Y222" i="1"/>
  <c r="W222" i="1"/>
  <c r="U222" i="1"/>
  <c r="Y221" i="1"/>
  <c r="W221" i="1"/>
  <c r="U221" i="1"/>
  <c r="Z221" i="1" s="1"/>
  <c r="Y220" i="1"/>
  <c r="W220" i="1"/>
  <c r="Z220" i="1" s="1"/>
  <c r="U220" i="1"/>
  <c r="Z219" i="1"/>
  <c r="Y219" i="1"/>
  <c r="W219" i="1"/>
  <c r="U219" i="1"/>
  <c r="Y218" i="1"/>
  <c r="W218" i="1"/>
  <c r="U218" i="1"/>
  <c r="Z218" i="1" s="1"/>
  <c r="Y217" i="1"/>
  <c r="W217" i="1"/>
  <c r="Z217" i="1" s="1"/>
  <c r="U217" i="1"/>
  <c r="Z216" i="1"/>
  <c r="Y216" i="1"/>
  <c r="W216" i="1"/>
  <c r="U216" i="1"/>
  <c r="Y215" i="1"/>
  <c r="W215" i="1"/>
  <c r="U215" i="1"/>
  <c r="Z215" i="1" s="1"/>
  <c r="Y214" i="1"/>
  <c r="W214" i="1"/>
  <c r="Z214" i="1" s="1"/>
  <c r="U214" i="1"/>
  <c r="Z213" i="1"/>
  <c r="Y213" i="1"/>
  <c r="W213" i="1"/>
  <c r="U213" i="1"/>
  <c r="Y212" i="1"/>
  <c r="W212" i="1"/>
  <c r="U212" i="1"/>
  <c r="Z212" i="1" s="1"/>
  <c r="Y211" i="1"/>
  <c r="W211" i="1"/>
  <c r="Z211" i="1" s="1"/>
  <c r="U211" i="1"/>
  <c r="Z210" i="1"/>
  <c r="Y210" i="1"/>
  <c r="W210" i="1"/>
  <c r="U210" i="1"/>
  <c r="Y209" i="1"/>
  <c r="W209" i="1"/>
  <c r="U209" i="1"/>
  <c r="Z209" i="1" s="1"/>
  <c r="Y208" i="1"/>
  <c r="W208" i="1"/>
  <c r="Z208" i="1" s="1"/>
  <c r="U208" i="1"/>
  <c r="Z207" i="1"/>
  <c r="Y207" i="1"/>
  <c r="W207" i="1"/>
  <c r="U207" i="1"/>
  <c r="Y206" i="1"/>
  <c r="W206" i="1"/>
  <c r="U206" i="1"/>
  <c r="Z206" i="1" s="1"/>
  <c r="Y205" i="1"/>
  <c r="W205" i="1"/>
  <c r="Z205" i="1" s="1"/>
  <c r="U205" i="1"/>
  <c r="Z204" i="1"/>
  <c r="Y204" i="1"/>
  <c r="W204" i="1"/>
  <c r="U204" i="1"/>
  <c r="Y203" i="1"/>
  <c r="W203" i="1"/>
  <c r="U203" i="1"/>
  <c r="Z203" i="1" s="1"/>
  <c r="Y202" i="1"/>
  <c r="W202" i="1"/>
  <c r="Z202" i="1" s="1"/>
  <c r="U202" i="1"/>
  <c r="Z201" i="1"/>
  <c r="Y201" i="1"/>
  <c r="W201" i="1"/>
  <c r="U201" i="1"/>
  <c r="Y200" i="1"/>
  <c r="W200" i="1"/>
  <c r="U200" i="1"/>
  <c r="Z200" i="1" s="1"/>
  <c r="Y199" i="1"/>
  <c r="W199" i="1"/>
  <c r="Z199" i="1" s="1"/>
  <c r="U199" i="1"/>
  <c r="Z198" i="1"/>
  <c r="Y198" i="1"/>
  <c r="W198" i="1"/>
  <c r="U198" i="1"/>
  <c r="Y197" i="1"/>
  <c r="W197" i="1"/>
  <c r="U197" i="1"/>
  <c r="Z197" i="1" s="1"/>
  <c r="Y196" i="1"/>
  <c r="W196" i="1"/>
  <c r="Z196" i="1" s="1"/>
  <c r="U196" i="1"/>
  <c r="Z195" i="1"/>
  <c r="Y195" i="1"/>
  <c r="W195" i="1"/>
  <c r="U195" i="1"/>
  <c r="Y194" i="1"/>
  <c r="W194" i="1"/>
  <c r="U194" i="1"/>
  <c r="Z194" i="1" s="1"/>
  <c r="Y193" i="1"/>
  <c r="W193" i="1"/>
  <c r="Z193" i="1" s="1"/>
  <c r="U193" i="1"/>
  <c r="Z192" i="1"/>
  <c r="Y192" i="1"/>
  <c r="W192" i="1"/>
  <c r="U192" i="1"/>
  <c r="Y191" i="1"/>
  <c r="W191" i="1"/>
  <c r="U191" i="1"/>
  <c r="Z191" i="1" s="1"/>
  <c r="Y190" i="1"/>
  <c r="W190" i="1"/>
  <c r="Z190" i="1" s="1"/>
  <c r="U190" i="1"/>
  <c r="Z189" i="1"/>
  <c r="Y189" i="1"/>
  <c r="W189" i="1"/>
  <c r="U189" i="1"/>
  <c r="Y188" i="1"/>
  <c r="W188" i="1"/>
  <c r="U188" i="1"/>
  <c r="Z188" i="1" s="1"/>
  <c r="Y187" i="1"/>
  <c r="W187" i="1"/>
  <c r="Z187" i="1" s="1"/>
  <c r="U187" i="1"/>
  <c r="Z186" i="1"/>
  <c r="Y186" i="1"/>
  <c r="W186" i="1"/>
  <c r="U186" i="1"/>
  <c r="Y185" i="1"/>
  <c r="W185" i="1"/>
  <c r="U185" i="1"/>
  <c r="Z185" i="1" s="1"/>
  <c r="Y184" i="1"/>
  <c r="W184" i="1"/>
  <c r="Z184" i="1" s="1"/>
  <c r="U184" i="1"/>
  <c r="Z183" i="1"/>
  <c r="Y183" i="1"/>
  <c r="W183" i="1"/>
  <c r="U183" i="1"/>
  <c r="Y182" i="1"/>
  <c r="W182" i="1"/>
  <c r="U182" i="1"/>
  <c r="Z182" i="1" s="1"/>
  <c r="Y181" i="1"/>
  <c r="W181" i="1"/>
  <c r="Z181" i="1" s="1"/>
  <c r="U181" i="1"/>
  <c r="Z180" i="1"/>
  <c r="Y180" i="1"/>
  <c r="W180" i="1"/>
  <c r="U180" i="1"/>
  <c r="Y179" i="1"/>
  <c r="W179" i="1"/>
  <c r="U179" i="1"/>
  <c r="Z179" i="1" s="1"/>
  <c r="Y178" i="1"/>
  <c r="W178" i="1"/>
  <c r="Z178" i="1" s="1"/>
  <c r="U178" i="1"/>
  <c r="Z177" i="1"/>
  <c r="Y177" i="1"/>
  <c r="W177" i="1"/>
  <c r="U177" i="1"/>
  <c r="Y176" i="1"/>
  <c r="W176" i="1"/>
  <c r="U176" i="1"/>
  <c r="Z176" i="1" s="1"/>
  <c r="Y175" i="1"/>
  <c r="W175" i="1"/>
  <c r="Z175" i="1" s="1"/>
  <c r="U175" i="1"/>
  <c r="Z174" i="1"/>
  <c r="Y174" i="1"/>
  <c r="W174" i="1"/>
  <c r="U174" i="1"/>
  <c r="Y173" i="1"/>
  <c r="W173" i="1"/>
  <c r="U173" i="1"/>
  <c r="Z173" i="1" s="1"/>
  <c r="Y172" i="1"/>
  <c r="W172" i="1"/>
  <c r="Z172" i="1" s="1"/>
  <c r="U172" i="1"/>
  <c r="Z171" i="1"/>
  <c r="Y171" i="1"/>
  <c r="W171" i="1"/>
  <c r="U171" i="1"/>
  <c r="Y170" i="1"/>
  <c r="W170" i="1"/>
  <c r="U170" i="1"/>
  <c r="Z170" i="1" s="1"/>
  <c r="Y169" i="1"/>
  <c r="W169" i="1"/>
  <c r="Z169" i="1" s="1"/>
  <c r="U169" i="1"/>
  <c r="Z168" i="1"/>
  <c r="Y168" i="1"/>
  <c r="W168" i="1"/>
  <c r="U168" i="1"/>
  <c r="Y167" i="1"/>
  <c r="W167" i="1"/>
  <c r="U167" i="1"/>
  <c r="Z167" i="1" s="1"/>
  <c r="Y166" i="1"/>
  <c r="W166" i="1"/>
  <c r="Z166" i="1" s="1"/>
  <c r="U166" i="1"/>
  <c r="Z165" i="1"/>
  <c r="Y165" i="1"/>
  <c r="W165" i="1"/>
  <c r="U165" i="1"/>
  <c r="Y164" i="1"/>
  <c r="W164" i="1"/>
  <c r="U164" i="1"/>
  <c r="Z164" i="1" s="1"/>
  <c r="Y163" i="1"/>
  <c r="W163" i="1"/>
  <c r="Z163" i="1" s="1"/>
  <c r="U163" i="1"/>
  <c r="Z162" i="1"/>
  <c r="Y162" i="1"/>
  <c r="W162" i="1"/>
  <c r="U162" i="1"/>
  <c r="Y161" i="1"/>
  <c r="W161" i="1"/>
  <c r="U161" i="1"/>
  <c r="Z161" i="1" s="1"/>
  <c r="Y160" i="1"/>
  <c r="W160" i="1"/>
  <c r="Z160" i="1" s="1"/>
  <c r="U160" i="1"/>
  <c r="Z159" i="1"/>
  <c r="Y159" i="1"/>
  <c r="W159" i="1"/>
  <c r="U159" i="1"/>
  <c r="Y158" i="1"/>
  <c r="W158" i="1"/>
  <c r="U158" i="1"/>
  <c r="Z158" i="1" s="1"/>
  <c r="Y157" i="1"/>
  <c r="W157" i="1"/>
  <c r="Z157" i="1" s="1"/>
  <c r="U157" i="1"/>
  <c r="Z156" i="1"/>
  <c r="Y156" i="1"/>
  <c r="W156" i="1"/>
  <c r="U156" i="1"/>
  <c r="Y155" i="1"/>
  <c r="W155" i="1"/>
  <c r="U155" i="1"/>
  <c r="Z155" i="1" s="1"/>
  <c r="Y154" i="1"/>
  <c r="W154" i="1"/>
  <c r="Z154" i="1" s="1"/>
  <c r="U154" i="1"/>
  <c r="Z153" i="1"/>
  <c r="Y153" i="1"/>
  <c r="W153" i="1"/>
  <c r="U153" i="1"/>
  <c r="Y152" i="1"/>
  <c r="W152" i="1"/>
  <c r="U152" i="1"/>
  <c r="Z152" i="1" s="1"/>
  <c r="Y151" i="1"/>
  <c r="W151" i="1"/>
  <c r="Z151" i="1" s="1"/>
  <c r="U151" i="1"/>
  <c r="Z150" i="1"/>
  <c r="Y150" i="1"/>
  <c r="W150" i="1"/>
  <c r="U150" i="1"/>
  <c r="Y149" i="1"/>
  <c r="W149" i="1"/>
  <c r="U149" i="1"/>
  <c r="Z149" i="1" s="1"/>
  <c r="Y148" i="1"/>
  <c r="W148" i="1"/>
  <c r="Z148" i="1" s="1"/>
  <c r="U148" i="1"/>
  <c r="Y147" i="1"/>
  <c r="Z147" i="1" s="1"/>
  <c r="W147" i="1"/>
  <c r="U147" i="1"/>
  <c r="Y146" i="1"/>
  <c r="W146" i="1"/>
  <c r="U146" i="1"/>
  <c r="Z146" i="1" s="1"/>
  <c r="Y145" i="1"/>
  <c r="W145" i="1"/>
  <c r="Z145" i="1" s="1"/>
  <c r="U145" i="1"/>
  <c r="Y144" i="1"/>
  <c r="Z144" i="1" s="1"/>
  <c r="W144" i="1"/>
  <c r="U144" i="1"/>
  <c r="Y143" i="1"/>
  <c r="W143" i="1"/>
  <c r="U143" i="1"/>
  <c r="Z143" i="1" s="1"/>
  <c r="Y142" i="1"/>
  <c r="W142" i="1"/>
  <c r="Z142" i="1" s="1"/>
  <c r="U142" i="1"/>
  <c r="Y141" i="1"/>
  <c r="Z141" i="1" s="1"/>
  <c r="W141" i="1"/>
  <c r="U141" i="1"/>
  <c r="Y140" i="1"/>
  <c r="W140" i="1"/>
  <c r="U140" i="1"/>
  <c r="Z140" i="1" s="1"/>
  <c r="Y139" i="1"/>
  <c r="W139" i="1"/>
  <c r="Z139" i="1" s="1"/>
  <c r="U139" i="1"/>
  <c r="Y138" i="1"/>
  <c r="Z138" i="1" s="1"/>
  <c r="W138" i="1"/>
  <c r="U138" i="1"/>
  <c r="Y137" i="1"/>
  <c r="W137" i="1"/>
  <c r="U137" i="1"/>
  <c r="Z137" i="1" s="1"/>
  <c r="Y136" i="1"/>
  <c r="W136" i="1"/>
  <c r="Z136" i="1" s="1"/>
  <c r="U136" i="1"/>
  <c r="Y135" i="1"/>
  <c r="Z135" i="1" s="1"/>
  <c r="W135" i="1"/>
  <c r="U135" i="1"/>
  <c r="Y134" i="1"/>
  <c r="W134" i="1"/>
  <c r="U134" i="1"/>
  <c r="Z134" i="1" s="1"/>
  <c r="Y133" i="1"/>
  <c r="W133" i="1"/>
  <c r="Z133" i="1" s="1"/>
  <c r="U133" i="1"/>
  <c r="Y132" i="1"/>
  <c r="Z132" i="1" s="1"/>
  <c r="W132" i="1"/>
  <c r="U132" i="1"/>
  <c r="Y131" i="1"/>
  <c r="W131" i="1"/>
  <c r="U131" i="1"/>
  <c r="Z131" i="1" s="1"/>
  <c r="Y130" i="1"/>
  <c r="W130" i="1"/>
  <c r="Z130" i="1" s="1"/>
  <c r="U130" i="1"/>
  <c r="Y129" i="1"/>
  <c r="Z129" i="1" s="1"/>
  <c r="W129" i="1"/>
  <c r="U129" i="1"/>
  <c r="Y128" i="1"/>
  <c r="W128" i="1"/>
  <c r="U128" i="1"/>
  <c r="Z128" i="1" s="1"/>
  <c r="Y127" i="1"/>
  <c r="W127" i="1"/>
  <c r="Z127" i="1" s="1"/>
  <c r="U127" i="1"/>
  <c r="Y126" i="1"/>
  <c r="Z126" i="1" s="1"/>
  <c r="W126" i="1"/>
  <c r="U126" i="1"/>
  <c r="Y125" i="1"/>
  <c r="W125" i="1"/>
  <c r="U125" i="1"/>
  <c r="Z125" i="1" s="1"/>
  <c r="Y124" i="1"/>
  <c r="W124" i="1"/>
  <c r="Z124" i="1" s="1"/>
  <c r="U124" i="1"/>
  <c r="Y123" i="1"/>
  <c r="Z123" i="1" s="1"/>
  <c r="W123" i="1"/>
  <c r="U123" i="1"/>
  <c r="Y122" i="1"/>
  <c r="W122" i="1"/>
  <c r="U122" i="1"/>
  <c r="Z122" i="1" s="1"/>
  <c r="Y121" i="1"/>
  <c r="W121" i="1"/>
  <c r="Z121" i="1" s="1"/>
  <c r="U121" i="1"/>
  <c r="Y120" i="1"/>
  <c r="Z120" i="1" s="1"/>
  <c r="W120" i="1"/>
  <c r="U120" i="1"/>
  <c r="Y119" i="1"/>
  <c r="W119" i="1"/>
  <c r="U119" i="1"/>
  <c r="Z119" i="1" s="1"/>
  <c r="Y118" i="1"/>
  <c r="W118" i="1"/>
  <c r="Z118" i="1" s="1"/>
  <c r="U118" i="1"/>
  <c r="Y117" i="1"/>
  <c r="Z117" i="1" s="1"/>
  <c r="W117" i="1"/>
  <c r="U117" i="1"/>
  <c r="Y116" i="1"/>
  <c r="W116" i="1"/>
  <c r="U116" i="1"/>
  <c r="Z116" i="1" s="1"/>
  <c r="Y115" i="1"/>
  <c r="W115" i="1"/>
  <c r="Z115" i="1" s="1"/>
  <c r="U115" i="1"/>
  <c r="Y114" i="1"/>
  <c r="Z114" i="1" s="1"/>
  <c r="W114" i="1"/>
  <c r="U114" i="1"/>
  <c r="Y113" i="1"/>
  <c r="W113" i="1"/>
  <c r="U113" i="1"/>
  <c r="Z113" i="1" s="1"/>
  <c r="Y112" i="1"/>
  <c r="W112" i="1"/>
  <c r="Z112" i="1" s="1"/>
  <c r="U112" i="1"/>
  <c r="Y111" i="1"/>
  <c r="Z111" i="1" s="1"/>
  <c r="W111" i="1"/>
  <c r="U111" i="1"/>
  <c r="Y110" i="1"/>
  <c r="W110" i="1"/>
  <c r="U110" i="1"/>
  <c r="Z110" i="1" s="1"/>
  <c r="Y109" i="1"/>
  <c r="W109" i="1"/>
  <c r="Z109" i="1" s="1"/>
  <c r="U109" i="1"/>
  <c r="Y108" i="1"/>
  <c r="Z108" i="1" s="1"/>
  <c r="W108" i="1"/>
  <c r="U108" i="1"/>
  <c r="Y107" i="1"/>
  <c r="W107" i="1"/>
  <c r="U107" i="1"/>
  <c r="Z107" i="1" s="1"/>
  <c r="Y106" i="1"/>
  <c r="W106" i="1"/>
  <c r="Z106" i="1" s="1"/>
  <c r="U106" i="1"/>
  <c r="Y105" i="1"/>
  <c r="Z105" i="1" s="1"/>
  <c r="W105" i="1"/>
  <c r="U105" i="1"/>
  <c r="Y104" i="1"/>
  <c r="W104" i="1"/>
  <c r="U104" i="1"/>
  <c r="Z104" i="1" s="1"/>
  <c r="Y103" i="1"/>
  <c r="W103" i="1"/>
  <c r="Z103" i="1" s="1"/>
  <c r="U103" i="1"/>
  <c r="Y102" i="1"/>
  <c r="Z102" i="1" s="1"/>
  <c r="W102" i="1"/>
  <c r="U102" i="1"/>
  <c r="Y101" i="1"/>
  <c r="W101" i="1"/>
  <c r="U101" i="1"/>
  <c r="Z101" i="1" s="1"/>
  <c r="Y100" i="1"/>
  <c r="W100" i="1"/>
  <c r="Z100" i="1" s="1"/>
  <c r="U100" i="1"/>
  <c r="Y99" i="1"/>
  <c r="Z99" i="1" s="1"/>
  <c r="W99" i="1"/>
  <c r="U99" i="1"/>
  <c r="Y98" i="1"/>
  <c r="W98" i="1"/>
  <c r="U98" i="1"/>
  <c r="Z98" i="1" s="1"/>
  <c r="Y97" i="1"/>
  <c r="W97" i="1"/>
  <c r="Z97" i="1" s="1"/>
  <c r="U97" i="1"/>
  <c r="Y96" i="1"/>
  <c r="Z96" i="1" s="1"/>
  <c r="W96" i="1"/>
  <c r="U96" i="1"/>
  <c r="Y95" i="1"/>
  <c r="W95" i="1"/>
  <c r="U95" i="1"/>
  <c r="Z95" i="1" s="1"/>
  <c r="Y94" i="1"/>
  <c r="W94" i="1"/>
  <c r="Z94" i="1" s="1"/>
  <c r="U94" i="1"/>
  <c r="Y93" i="1"/>
  <c r="Z93" i="1" s="1"/>
  <c r="W93" i="1"/>
  <c r="U93" i="1"/>
  <c r="Y92" i="1"/>
  <c r="W92" i="1"/>
  <c r="U92" i="1"/>
  <c r="Z92" i="1" s="1"/>
  <c r="Y91" i="1"/>
  <c r="W91" i="1"/>
  <c r="Z91" i="1" s="1"/>
  <c r="U91" i="1"/>
  <c r="Y90" i="1"/>
  <c r="Z90" i="1" s="1"/>
  <c r="W90" i="1"/>
  <c r="U90" i="1"/>
  <c r="Y89" i="1"/>
  <c r="W89" i="1"/>
  <c r="U89" i="1"/>
  <c r="Z89" i="1" s="1"/>
  <c r="Y88" i="1"/>
  <c r="W88" i="1"/>
  <c r="Z88" i="1" s="1"/>
  <c r="U88" i="1"/>
  <c r="Y87" i="1"/>
  <c r="Z87" i="1" s="1"/>
  <c r="W87" i="1"/>
  <c r="U87" i="1"/>
  <c r="Y86" i="1"/>
  <c r="W86" i="1"/>
  <c r="U86" i="1"/>
  <c r="Z86" i="1" s="1"/>
  <c r="Y85" i="1"/>
  <c r="W85" i="1"/>
  <c r="Z85" i="1" s="1"/>
  <c r="U85" i="1"/>
  <c r="Y84" i="1"/>
  <c r="Z84" i="1" s="1"/>
  <c r="W84" i="1"/>
  <c r="U84" i="1"/>
  <c r="Y83" i="1"/>
  <c r="W83" i="1"/>
  <c r="U83" i="1"/>
  <c r="Z83" i="1" s="1"/>
  <c r="Y82" i="1"/>
  <c r="W82" i="1"/>
  <c r="Z82" i="1" s="1"/>
  <c r="U82" i="1"/>
  <c r="Y81" i="1"/>
  <c r="W81" i="1"/>
  <c r="U81" i="1"/>
  <c r="Z81" i="1" s="1"/>
  <c r="Y80" i="1"/>
  <c r="W80" i="1"/>
  <c r="U80" i="1"/>
  <c r="Z80" i="1" s="1"/>
  <c r="Y79" i="1"/>
  <c r="W79" i="1"/>
  <c r="Z79" i="1" s="1"/>
  <c r="U79" i="1"/>
  <c r="Y78" i="1"/>
  <c r="Z78" i="1" s="1"/>
  <c r="W78" i="1"/>
  <c r="U78" i="1"/>
  <c r="Y77" i="1"/>
  <c r="W77" i="1"/>
  <c r="U77" i="1"/>
  <c r="Z77" i="1" s="1"/>
  <c r="Y76" i="1"/>
  <c r="W76" i="1"/>
  <c r="Z76" i="1" s="1"/>
  <c r="U76" i="1"/>
  <c r="Y75" i="1"/>
  <c r="W75" i="1"/>
  <c r="U75" i="1"/>
  <c r="Z75" i="1" s="1"/>
  <c r="Y74" i="1"/>
  <c r="W74" i="1"/>
  <c r="U74" i="1"/>
  <c r="Z74" i="1" s="1"/>
  <c r="Y73" i="1"/>
  <c r="W73" i="1"/>
  <c r="Z73" i="1" s="1"/>
  <c r="U73" i="1"/>
  <c r="Y72" i="1"/>
  <c r="W72" i="1"/>
  <c r="U72" i="1"/>
  <c r="Z72" i="1" s="1"/>
  <c r="Y71" i="1"/>
  <c r="W71" i="1"/>
  <c r="U71" i="1"/>
  <c r="Z71" i="1" s="1"/>
  <c r="Y70" i="1"/>
  <c r="W70" i="1"/>
  <c r="U70" i="1"/>
  <c r="Z70" i="1" s="1"/>
  <c r="Y69" i="1"/>
  <c r="W69" i="1"/>
  <c r="U69" i="1"/>
  <c r="Z69" i="1" s="1"/>
  <c r="Y68" i="1"/>
  <c r="W68" i="1"/>
  <c r="U68" i="1"/>
  <c r="Z68" i="1" s="1"/>
  <c r="Y67" i="1"/>
  <c r="W67" i="1"/>
  <c r="U67" i="1"/>
  <c r="Z67" i="1" s="1"/>
  <c r="Y66" i="1"/>
  <c r="W66" i="1"/>
  <c r="U66" i="1"/>
  <c r="Z66" i="1" s="1"/>
  <c r="Y65" i="1"/>
  <c r="W65" i="1"/>
  <c r="U65" i="1"/>
  <c r="Z65" i="1" s="1"/>
  <c r="Y64" i="1"/>
  <c r="W64" i="1"/>
  <c r="U64" i="1"/>
  <c r="Z64" i="1" s="1"/>
  <c r="Y63" i="1"/>
  <c r="W63" i="1"/>
  <c r="U63" i="1"/>
  <c r="Z63" i="1" s="1"/>
  <c r="Y62" i="1"/>
  <c r="W62" i="1"/>
  <c r="U62" i="1"/>
  <c r="Z62" i="1" s="1"/>
  <c r="Y61" i="1"/>
  <c r="W61" i="1"/>
  <c r="U61" i="1"/>
  <c r="Z61" i="1" s="1"/>
  <c r="Y60" i="1"/>
  <c r="W60" i="1"/>
  <c r="U60" i="1"/>
  <c r="Z60" i="1" s="1"/>
  <c r="Y59" i="1"/>
  <c r="W59" i="1"/>
  <c r="U59" i="1"/>
  <c r="Z59" i="1" s="1"/>
  <c r="Y58" i="1"/>
  <c r="W58" i="1"/>
  <c r="U58" i="1"/>
  <c r="Z58" i="1" s="1"/>
  <c r="Y57" i="1"/>
  <c r="W57" i="1"/>
  <c r="U57" i="1"/>
  <c r="Z57" i="1" s="1"/>
  <c r="Y56" i="1"/>
  <c r="W56" i="1"/>
  <c r="U56" i="1"/>
  <c r="Z56" i="1" s="1"/>
  <c r="Y55" i="1"/>
  <c r="W55" i="1"/>
  <c r="U55" i="1"/>
  <c r="Z55" i="1" s="1"/>
  <c r="Y54" i="1"/>
  <c r="W54" i="1"/>
  <c r="U54" i="1"/>
  <c r="Z54" i="1" s="1"/>
  <c r="Y53" i="1"/>
  <c r="W53" i="1"/>
  <c r="U53" i="1"/>
  <c r="Z53" i="1" s="1"/>
  <c r="Y52" i="1"/>
  <c r="W52" i="1"/>
  <c r="U52" i="1"/>
  <c r="Z52" i="1" s="1"/>
  <c r="Y51" i="1"/>
  <c r="W51" i="1"/>
  <c r="U51" i="1"/>
  <c r="Z51" i="1" s="1"/>
  <c r="Y50" i="1"/>
  <c r="W50" i="1"/>
  <c r="U50" i="1"/>
  <c r="Z50" i="1" s="1"/>
  <c r="Y49" i="1"/>
  <c r="W49" i="1"/>
  <c r="U49" i="1"/>
  <c r="Z49" i="1" s="1"/>
  <c r="Y48" i="1"/>
  <c r="W48" i="1"/>
  <c r="U48" i="1"/>
  <c r="Z48" i="1" s="1"/>
  <c r="Y47" i="1"/>
  <c r="W47" i="1"/>
  <c r="U47" i="1"/>
  <c r="Z47" i="1" s="1"/>
  <c r="Y46" i="1"/>
  <c r="W46" i="1"/>
  <c r="U46" i="1"/>
  <c r="Z46" i="1" s="1"/>
  <c r="Y45" i="1"/>
  <c r="W45" i="1"/>
  <c r="U45" i="1"/>
  <c r="Z45" i="1" s="1"/>
  <c r="Y44" i="1"/>
  <c r="W44" i="1"/>
  <c r="U44" i="1"/>
  <c r="Z44" i="1" s="1"/>
  <c r="Y43" i="1"/>
  <c r="W43" i="1"/>
  <c r="U43" i="1"/>
  <c r="Z43" i="1" s="1"/>
  <c r="Y42" i="1"/>
  <c r="W42" i="1"/>
  <c r="U42" i="1"/>
  <c r="Z42" i="1" s="1"/>
  <c r="Y41" i="1"/>
  <c r="W41" i="1"/>
  <c r="U41" i="1"/>
  <c r="Z41" i="1" s="1"/>
  <c r="Y40" i="1"/>
  <c r="W40" i="1"/>
  <c r="U40" i="1"/>
  <c r="Z40" i="1" s="1"/>
  <c r="Y39" i="1"/>
  <c r="W39" i="1"/>
  <c r="U39" i="1"/>
  <c r="Z39" i="1" s="1"/>
  <c r="Y38" i="1"/>
  <c r="W38" i="1"/>
  <c r="U38" i="1"/>
  <c r="Z38" i="1" s="1"/>
  <c r="Y37" i="1"/>
  <c r="W37" i="1"/>
  <c r="U37" i="1"/>
  <c r="Z37" i="1" s="1"/>
  <c r="Y36" i="1"/>
  <c r="W36" i="1"/>
  <c r="U36" i="1"/>
  <c r="Z36" i="1" s="1"/>
  <c r="Y35" i="1"/>
  <c r="W35" i="1"/>
  <c r="U35" i="1"/>
  <c r="Z35" i="1" s="1"/>
  <c r="Y34" i="1"/>
  <c r="W34" i="1"/>
  <c r="U34" i="1"/>
  <c r="Z34" i="1" s="1"/>
  <c r="Y33" i="1"/>
  <c r="W33" i="1"/>
  <c r="U33" i="1"/>
  <c r="Z33" i="1" s="1"/>
  <c r="Y32" i="1"/>
  <c r="W32" i="1"/>
  <c r="U32" i="1"/>
  <c r="Z32" i="1" s="1"/>
  <c r="Y31" i="1"/>
  <c r="W31" i="1"/>
  <c r="U31" i="1"/>
  <c r="Z31" i="1" s="1"/>
  <c r="Y30" i="1"/>
  <c r="W30" i="1"/>
  <c r="U30" i="1"/>
  <c r="Z30" i="1" s="1"/>
  <c r="Y29" i="1"/>
  <c r="W29" i="1"/>
  <c r="U29" i="1"/>
  <c r="Z29" i="1" s="1"/>
  <c r="Y28" i="1"/>
  <c r="W28" i="1"/>
  <c r="U28" i="1"/>
  <c r="Z28" i="1" s="1"/>
  <c r="Y27" i="1"/>
  <c r="W27" i="1"/>
  <c r="U27" i="1"/>
  <c r="Z27" i="1" s="1"/>
  <c r="Y26" i="1"/>
  <c r="W26" i="1"/>
  <c r="U26" i="1"/>
  <c r="Z26" i="1" s="1"/>
  <c r="Y25" i="1"/>
  <c r="W25" i="1"/>
  <c r="U25" i="1"/>
  <c r="Z25" i="1" s="1"/>
  <c r="Y24" i="1"/>
  <c r="W24" i="1"/>
  <c r="U24" i="1"/>
  <c r="Z24" i="1" s="1"/>
  <c r="Y23" i="1"/>
  <c r="W23" i="1"/>
  <c r="U23" i="1"/>
  <c r="Z23" i="1" s="1"/>
  <c r="Y22" i="1"/>
  <c r="W22" i="1"/>
  <c r="U22" i="1"/>
  <c r="Z22" i="1" s="1"/>
  <c r="Y21" i="1"/>
  <c r="W21" i="1"/>
  <c r="U21" i="1"/>
  <c r="Z21" i="1" s="1"/>
  <c r="Y20" i="1"/>
  <c r="W20" i="1"/>
  <c r="U20" i="1"/>
  <c r="Z20" i="1" s="1"/>
  <c r="Y19" i="1"/>
  <c r="W19" i="1"/>
  <c r="U19" i="1"/>
  <c r="Z19" i="1" s="1"/>
  <c r="Y18" i="1"/>
  <c r="W18" i="1"/>
  <c r="U18" i="1"/>
  <c r="Z18" i="1" s="1"/>
  <c r="Y17" i="1"/>
  <c r="W17" i="1"/>
  <c r="U17" i="1"/>
  <c r="Z17" i="1" s="1"/>
  <c r="Y16" i="1"/>
  <c r="W16" i="1"/>
  <c r="U16" i="1"/>
  <c r="Z16" i="1" s="1"/>
  <c r="Y15" i="1"/>
  <c r="W15" i="1"/>
  <c r="U15" i="1"/>
  <c r="Z15" i="1" s="1"/>
  <c r="Y14" i="1"/>
  <c r="W14" i="1"/>
  <c r="U14" i="1"/>
  <c r="Z14" i="1" s="1"/>
  <c r="Y13" i="1"/>
  <c r="W13" i="1"/>
  <c r="U13" i="1"/>
  <c r="Z13" i="1" s="1"/>
  <c r="Y12" i="1"/>
  <c r="W12" i="1"/>
  <c r="U12" i="1"/>
  <c r="Z12" i="1" s="1"/>
  <c r="Y11" i="1"/>
  <c r="W11" i="1"/>
  <c r="U11" i="1"/>
  <c r="Z11" i="1" s="1"/>
  <c r="Y10" i="1"/>
  <c r="W10" i="1"/>
  <c r="U10" i="1"/>
  <c r="Z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11"/>
            <color rgb="FF000000"/>
            <rFont val="Calibri"/>
            <family val="2"/>
            <charset val="1"/>
          </rPr>
          <t xml:space="preserve">Autor:
</t>
        </r>
        <r>
          <rPr>
            <sz val="9"/>
            <color rgb="FF000000"/>
            <rFont val="Tahoma"/>
            <family val="2"/>
            <charset val="1"/>
          </rPr>
          <t>Número consecutivo único que identifica al activo en el inventario</t>
        </r>
      </text>
    </comment>
    <comment ref="D7" authorId="0" shapeId="0" xr:uid="{00000000-0006-0000-0000-000004000000}">
      <text>
        <r>
          <rPr>
            <sz val="11"/>
            <color rgb="FF000000"/>
            <rFont val="Calibri"/>
            <family val="2"/>
            <charset val="1"/>
          </rPr>
          <t xml:space="preserve">Autor:
</t>
        </r>
        <r>
          <rPr>
            <sz val="9"/>
            <color rgb="FF000000"/>
            <rFont val="Tahoma"/>
            <family val="2"/>
            <charset val="1"/>
          </rPr>
          <t>Término con que se da a conocer el nombre o asunto de la información</t>
        </r>
      </text>
    </comment>
    <comment ref="E7" authorId="0" shapeId="0" xr:uid="{00000000-0006-0000-0000-000005000000}">
      <text>
        <r>
          <rPr>
            <sz val="11"/>
            <color rgb="FF000000"/>
            <rFont val="Calibri"/>
            <family val="2"/>
            <charset val="1"/>
          </rPr>
          <t xml:space="preserve">Autor:
</t>
        </r>
        <r>
          <rPr>
            <sz val="9"/>
            <color rgb="FF000000"/>
            <rFont val="Tahoma"/>
            <family val="2"/>
            <charset val="1"/>
          </rPr>
          <t>Define brevemente de qué se trata la información</t>
        </r>
      </text>
    </comment>
    <comment ref="M7" authorId="0" shapeId="0" xr:uid="{00000000-0006-0000-0000-000013000000}">
      <text>
        <r>
          <rPr>
            <sz val="11"/>
            <color rgb="FF000000"/>
            <rFont val="Calibri"/>
            <family val="2"/>
            <charset val="1"/>
          </rPr>
          <t xml:space="preserve">Autor:
</t>
        </r>
        <r>
          <rPr>
            <sz val="9"/>
            <color rgb="FF000000"/>
            <rFont val="Tahoma"/>
            <family val="2"/>
            <charset val="1"/>
          </rPr>
          <t>Idioma, lengua o dialecto en que se encuentra el activo.</t>
        </r>
      </text>
    </comment>
    <comment ref="P7" authorId="0" shapeId="0" xr:uid="{00000000-0006-0000-0000-000014000000}">
      <text>
        <r>
          <rPr>
            <sz val="11"/>
            <color rgb="FF000000"/>
            <rFont val="Calibri"/>
            <family val="2"/>
            <charset val="1"/>
          </rPr>
          <t xml:space="preserve">Autor:
</t>
        </r>
        <r>
          <rPr>
            <sz val="9"/>
            <color rgb="FF000000"/>
            <rFont val="Tahoma"/>
            <family val="2"/>
            <charset val="1"/>
          </rPr>
          <t xml:space="preserve">se refiere a aquella información que está a disposición inmediata para ser consultada o solicitada. Pero no se encuentra publicada.
</t>
        </r>
      </text>
    </comment>
    <comment ref="Q7" authorId="0" shapeId="0" xr:uid="{00000000-0006-0000-0000-000015000000}">
      <text>
        <r>
          <rPr>
            <sz val="11"/>
            <color rgb="FF000000"/>
            <rFont val="Calibri"/>
            <family val="2"/>
            <charset val="1"/>
          </rPr>
          <t xml:space="preserve">Autor:
</t>
        </r>
        <r>
          <rPr>
            <sz val="9"/>
            <color rgb="FF000000"/>
            <rFont val="Tahoma"/>
            <family val="2"/>
            <charset val="1"/>
          </rPr>
          <t>se refiere a aquella información de
libre acceso por medios virtuales o en medios físicos dispuestos para tal fin. No es necesaria su solicitud.</t>
        </r>
      </text>
    </comment>
    <comment ref="AB7" authorId="0" shapeId="0" xr:uid="{00000000-0006-0000-0000-000016000000}">
      <text>
        <r>
          <rPr>
            <sz val="11"/>
            <color rgb="FF000000"/>
            <rFont val="Calibri"/>
            <family val="2"/>
            <charset val="1"/>
          </rPr>
          <t xml:space="preserve">Autor:
</t>
        </r>
        <r>
          <rPr>
            <sz val="9"/>
            <color rgb="FF000000"/>
            <rFont val="Tahoma"/>
            <family val="2"/>
            <charset val="1"/>
          </rPr>
          <t>La identificación de la excepción, dentro de las previstas en los artículos 18 y 19 de la Ley 1712 de 2014</t>
        </r>
      </text>
    </comment>
    <comment ref="AE7" authorId="0" shapeId="0" xr:uid="{00000000-0006-0000-0000-00001A000000}">
      <text>
        <r>
          <rPr>
            <sz val="11"/>
            <color rgb="FF000000"/>
            <rFont val="Calibri"/>
            <family val="2"/>
            <charset val="1"/>
          </rPr>
          <t xml:space="preserve">Autor:
</t>
        </r>
        <r>
          <rPr>
            <sz val="9"/>
            <color rgb="FF000000"/>
            <rFont val="Tahoma"/>
            <family val="2"/>
            <charset val="1"/>
          </rPr>
          <t>Indicar si la totalidad del documento es clasificado o reservado o si solo una parte corresponde a esta calificación</t>
        </r>
      </text>
    </comment>
    <comment ref="AC8" authorId="0" shapeId="0" xr:uid="{00000000-0006-0000-0000-000018000000}">
      <text>
        <r>
          <rPr>
            <sz val="11"/>
            <color rgb="FF000000"/>
            <rFont val="Calibri"/>
            <family val="2"/>
            <charset val="1"/>
          </rPr>
          <t xml:space="preserve">Autor:
</t>
        </r>
        <r>
          <rPr>
            <sz val="9"/>
            <color rgb="FF000000"/>
            <rFont val="Tahoma"/>
            <family val="2"/>
            <charset val="1"/>
          </rPr>
          <t>El fundamento constitucional o legal que justifica la clasificación o la reserva, señalando expresamente la norma, artículo, inciso o párrafo que la ampara.</t>
        </r>
      </text>
    </comment>
    <comment ref="AD8" authorId="0" shapeId="0" xr:uid="{00000000-0006-0000-0000-000019000000}">
      <text>
        <r>
          <rPr>
            <sz val="11"/>
            <color rgb="FF000000"/>
            <rFont val="Calibri"/>
            <family val="2"/>
            <charset val="1"/>
          </rPr>
          <t xml:space="preserve">Autor:
</t>
        </r>
        <r>
          <rPr>
            <sz val="9"/>
            <color rgb="FF000000"/>
            <rFont val="Tahoma"/>
            <family val="2"/>
            <charset val="1"/>
          </rPr>
          <t>Explicar o justificar el por qué la información debe ser clasificada o reservada bajo el fundamento constitucional o legal nombrado en la casilla anterior.</t>
        </r>
      </text>
    </comment>
    <comment ref="I46" authorId="0" shapeId="0" xr:uid="{00000000-0006-0000-0000-000008000000}">
      <text>
        <r>
          <rPr>
            <sz val="11"/>
            <color rgb="FF000000"/>
            <rFont val="Calibri"/>
            <family val="2"/>
            <charset val="1"/>
          </rPr>
          <t xml:space="preserve">Autor:
</t>
        </r>
        <r>
          <rPr>
            <sz val="9"/>
            <color rgb="FF000000"/>
            <rFont val="Tahoma"/>
            <family val="2"/>
            <charset val="1"/>
          </rPr>
          <t xml:space="preserve">La ultima actualización se genero en esta fecha
</t>
        </r>
      </text>
    </comment>
    <comment ref="I47" authorId="0" shapeId="0" xr:uid="{00000000-0006-0000-0000-000009000000}">
      <text>
        <r>
          <rPr>
            <sz val="11"/>
            <color rgb="FF000000"/>
            <rFont val="Calibri"/>
            <family val="2"/>
            <charset val="1"/>
          </rPr>
          <t xml:space="preserve">Autor:
</t>
        </r>
        <r>
          <rPr>
            <sz val="9"/>
            <color rgb="FF000000"/>
            <rFont val="Tahoma"/>
            <family val="2"/>
            <charset val="1"/>
          </rPr>
          <t xml:space="preserve">La ultima actualización se genero en esta fecha
</t>
        </r>
      </text>
    </comment>
    <comment ref="I48" authorId="0" shapeId="0" xr:uid="{00000000-0006-0000-0000-00000A000000}">
      <text>
        <r>
          <rPr>
            <sz val="11"/>
            <color rgb="FF000000"/>
            <rFont val="Calibri"/>
            <family val="2"/>
            <charset val="1"/>
          </rPr>
          <t xml:space="preserve">Autor:
</t>
        </r>
        <r>
          <rPr>
            <sz val="9"/>
            <color rgb="FF000000"/>
            <rFont val="Tahoma"/>
            <family val="2"/>
            <charset val="1"/>
          </rPr>
          <t xml:space="preserve">La ultima actualización se genero en esta fecha
</t>
        </r>
      </text>
    </comment>
    <comment ref="I49" authorId="0" shapeId="0" xr:uid="{00000000-0006-0000-0000-00000B000000}">
      <text>
        <r>
          <rPr>
            <sz val="11"/>
            <color rgb="FF000000"/>
            <rFont val="Calibri"/>
            <family val="2"/>
            <charset val="1"/>
          </rPr>
          <t xml:space="preserve">Autor:
</t>
        </r>
        <r>
          <rPr>
            <sz val="9"/>
            <color rgb="FF000000"/>
            <rFont val="Tahoma"/>
            <family val="2"/>
            <charset val="1"/>
          </rPr>
          <t>La ultima actualización de genero esta fecha</t>
        </r>
      </text>
    </comment>
    <comment ref="I50" authorId="0" shapeId="0" xr:uid="{00000000-0006-0000-0000-00000C000000}">
      <text>
        <r>
          <rPr>
            <sz val="11"/>
            <color rgb="FF000000"/>
            <rFont val="Calibri"/>
            <family val="2"/>
            <charset val="1"/>
          </rPr>
          <t xml:space="preserve">Autor:
</t>
        </r>
        <r>
          <rPr>
            <sz val="9"/>
            <color rgb="FF000000"/>
            <rFont val="Tahoma"/>
            <family val="2"/>
            <charset val="1"/>
          </rPr>
          <t>La ultima actualización de genero esta fecha</t>
        </r>
      </text>
    </comment>
    <comment ref="I51" authorId="0" shapeId="0" xr:uid="{00000000-0006-0000-0000-00000D000000}">
      <text>
        <r>
          <rPr>
            <sz val="11"/>
            <color rgb="FF000000"/>
            <rFont val="Calibri"/>
            <family val="2"/>
            <charset val="1"/>
          </rPr>
          <t xml:space="preserve">Autor:
</t>
        </r>
        <r>
          <rPr>
            <sz val="9"/>
            <color rgb="FF000000"/>
            <rFont val="Tahoma"/>
            <family val="2"/>
            <charset val="1"/>
          </rPr>
          <t>La ultima actualización de genero esta fecha</t>
        </r>
      </text>
    </comment>
    <comment ref="I52" authorId="0" shapeId="0" xr:uid="{00000000-0006-0000-0000-00000E000000}">
      <text>
        <r>
          <rPr>
            <sz val="11"/>
            <color rgb="FF000000"/>
            <rFont val="Calibri"/>
            <family val="2"/>
            <charset val="1"/>
          </rPr>
          <t xml:space="preserve">Autor:
</t>
        </r>
        <r>
          <rPr>
            <sz val="9"/>
            <color rgb="FF000000"/>
            <rFont val="Tahoma"/>
            <family val="2"/>
            <charset val="1"/>
          </rPr>
          <t>La ultima actualización de genero esta fecha</t>
        </r>
      </text>
    </comment>
    <comment ref="I53" authorId="0" shapeId="0" xr:uid="{00000000-0006-0000-0000-00000F000000}">
      <text>
        <r>
          <rPr>
            <sz val="11"/>
            <color rgb="FF000000"/>
            <rFont val="Calibri"/>
            <family val="2"/>
            <charset val="1"/>
          </rPr>
          <t xml:space="preserve">Autor:
</t>
        </r>
        <r>
          <rPr>
            <sz val="9"/>
            <color rgb="FF000000"/>
            <rFont val="Tahoma"/>
            <family val="2"/>
            <charset val="1"/>
          </rPr>
          <t>La ultima actualización de genero esta fecha</t>
        </r>
      </text>
    </comment>
    <comment ref="I54" authorId="0" shapeId="0" xr:uid="{00000000-0006-0000-0000-000010000000}">
      <text>
        <r>
          <rPr>
            <sz val="11"/>
            <color rgb="FF000000"/>
            <rFont val="Calibri"/>
            <family val="2"/>
            <charset val="1"/>
          </rPr>
          <t xml:space="preserve">Autor:
</t>
        </r>
        <r>
          <rPr>
            <sz val="9"/>
            <color rgb="FF000000"/>
            <rFont val="Tahoma"/>
            <family val="2"/>
            <charset val="1"/>
          </rPr>
          <t>La ultima actualización de genero esta fecha</t>
        </r>
      </text>
    </comment>
    <comment ref="I55" authorId="0" shapeId="0" xr:uid="{00000000-0006-0000-0000-000011000000}">
      <text>
        <r>
          <rPr>
            <sz val="11"/>
            <color rgb="FF000000"/>
            <rFont val="Calibri"/>
            <family val="2"/>
            <charset val="1"/>
          </rPr>
          <t xml:space="preserve">Autor:
</t>
        </r>
        <r>
          <rPr>
            <sz val="9"/>
            <color rgb="FF000000"/>
            <rFont val="Tahoma"/>
            <family val="2"/>
            <charset val="1"/>
          </rPr>
          <t>La ultima actualización de genero esta fecha</t>
        </r>
      </text>
    </comment>
    <comment ref="I56" authorId="0" shapeId="0" xr:uid="{00000000-0006-0000-0000-000012000000}">
      <text>
        <r>
          <rPr>
            <sz val="11"/>
            <color rgb="FF000000"/>
            <rFont val="Calibri"/>
            <family val="2"/>
            <charset val="1"/>
          </rPr>
          <t xml:space="preserve">Autor:
</t>
        </r>
        <r>
          <rPr>
            <sz val="9"/>
            <color rgb="FF000000"/>
            <rFont val="Tahoma"/>
            <family val="2"/>
            <charset val="1"/>
          </rPr>
          <t>La ultima actualización de genero esta fecha</t>
        </r>
      </text>
    </comment>
    <comment ref="AB94" authorId="0" shapeId="0" xr:uid="{00000000-0006-0000-0000-000017000000}">
      <text>
        <r>
          <rPr>
            <sz val="11"/>
            <color rgb="FF000000"/>
            <rFont val="Calibri"/>
            <family val="2"/>
            <charset val="1"/>
          </rPr>
          <t xml:space="preserve">Autor:
</t>
        </r>
        <r>
          <rPr>
            <sz val="9"/>
            <color rgb="FF000000"/>
            <rFont val="Tahoma"/>
            <family val="2"/>
            <charset val="1"/>
          </rPr>
          <t>La identificación de la excepción, dentro de las previstas en los artículos 18 y 19 de la Ley 1712 de 2014</t>
        </r>
      </text>
    </comment>
    <comment ref="E179" authorId="0" shapeId="0" xr:uid="{00000000-0006-0000-0000-000006000000}">
      <text>
        <r>
          <rPr>
            <sz val="11"/>
            <color rgb="FF000000"/>
            <rFont val="Calibri"/>
            <family val="2"/>
            <charset val="1"/>
          </rPr>
          <t xml:space="preserve">Autor:
</t>
        </r>
        <r>
          <rPr>
            <sz val="9"/>
            <color rgb="FF000000"/>
            <rFont val="Tahoma"/>
            <charset val="1"/>
          </rPr>
          <t>Detallar todo el hardware que compone este activo de información.</t>
        </r>
      </text>
    </comment>
    <comment ref="C206" authorId="0" shapeId="0" xr:uid="{00000000-0006-0000-0000-000003000000}">
      <text>
        <r>
          <rPr>
            <sz val="11"/>
            <color rgb="FF000000"/>
            <rFont val="Calibri"/>
            <family val="2"/>
            <charset val="1"/>
          </rPr>
          <t xml:space="preserve">Autor:
</t>
        </r>
        <r>
          <rPr>
            <sz val="9"/>
            <color rgb="FF000000"/>
            <rFont val="Tahoma"/>
            <charset val="1"/>
          </rPr>
          <t>Base de datos se debe discriminar entre servicios de base de dadtos, software para la administración y los de tipo información</t>
        </r>
      </text>
    </comment>
    <comment ref="E209" authorId="0" shapeId="0" xr:uid="{00000000-0006-0000-0000-000007000000}">
      <text>
        <r>
          <rPr>
            <sz val="11"/>
            <color rgb="FF000000"/>
            <rFont val="Calibri"/>
            <family val="2"/>
            <charset val="1"/>
          </rPr>
          <t xml:space="preserve">Autor:
</t>
        </r>
      </text>
    </comment>
    <comment ref="A232" authorId="0" shapeId="0" xr:uid="{00000000-0006-0000-0000-000002000000}">
      <text>
        <r>
          <rPr>
            <sz val="11"/>
            <color rgb="FF000000"/>
            <rFont val="Calibri"/>
            <family val="2"/>
            <charset val="1"/>
          </rPr>
          <t xml:space="preserve">Autor:
</t>
        </r>
        <r>
          <rPr>
            <sz val="9"/>
            <color rgb="FF000000"/>
            <rFont val="Tahoma"/>
            <charset val="1"/>
          </rPr>
          <t>Cual es la disferencia entre estas bases de datos y las DABASS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2" authorId="0" shapeId="0" xr:uid="{00000000-0006-0000-0400-000001000000}">
      <text>
        <r>
          <rPr>
            <sz val="11"/>
            <color rgb="FF000000"/>
            <rFont val="Calibri"/>
            <family val="2"/>
            <charset val="1"/>
          </rPr>
          <t xml:space="preserve">Autor:
</t>
        </r>
        <r>
          <rPr>
            <sz val="9"/>
            <color rgb="FF000000"/>
            <rFont val="Tahoma"/>
            <family val="2"/>
            <charset val="1"/>
          </rPr>
          <t>ElectrónicoFisico/Electrónico.</t>
        </r>
      </text>
    </comment>
    <comment ref="G2" authorId="0" shapeId="0" xr:uid="{00000000-0006-0000-0400-000002000000}">
      <text>
        <r>
          <rPr>
            <sz val="11"/>
            <color rgb="FF000000"/>
            <rFont val="Calibri"/>
            <family val="2"/>
            <charset val="1"/>
          </rPr>
          <t xml:space="preserve">Autor:
</t>
        </r>
        <r>
          <rPr>
            <sz val="9"/>
            <color rgb="FF000000"/>
            <rFont val="Tahoma"/>
            <family val="2"/>
            <charset val="1"/>
          </rPr>
          <t>La forma, tamaño o modo en la que se presenta la información: hoja de cálculo, imagen, audio, video, documento de texto.</t>
        </r>
      </text>
    </comment>
  </commentList>
</comments>
</file>

<file path=xl/sharedStrings.xml><?xml version="1.0" encoding="utf-8"?>
<sst xmlns="http://schemas.openxmlformats.org/spreadsheetml/2006/main" count="12269" uniqueCount="1653">
  <si>
    <t>Identificación</t>
  </si>
  <si>
    <t>Descripción del activo de información</t>
  </si>
  <si>
    <t>Calificación</t>
  </si>
  <si>
    <t>Legalidad del activo de información</t>
  </si>
  <si>
    <t>ID</t>
  </si>
  <si>
    <t>Proceso</t>
  </si>
  <si>
    <t>Categoría
de información</t>
  </si>
  <si>
    <t>Nombre o título de la información</t>
  </si>
  <si>
    <t>Descripción
de la información</t>
  </si>
  <si>
    <t>Tablas de Retención Documental - TRD</t>
  </si>
  <si>
    <t>Tipo de Origen</t>
  </si>
  <si>
    <t>Fecha de generación de la información</t>
  </si>
  <si>
    <t>Frecuencia de actualización</t>
  </si>
  <si>
    <t>Nombre del responsable de la producción de la información (área)</t>
  </si>
  <si>
    <t>Nombre del responsable de la información (área)</t>
  </si>
  <si>
    <t>Idioma</t>
  </si>
  <si>
    <t>Medio de conservación o soporte</t>
  </si>
  <si>
    <t>Formato</t>
  </si>
  <si>
    <t>Información Disponible</t>
  </si>
  <si>
    <t>Información Publicada</t>
  </si>
  <si>
    <t>Ubicación</t>
  </si>
  <si>
    <t>¿La información contiene datos personales?</t>
  </si>
  <si>
    <t>Objeto legítimo de la excepción (ley 1712)</t>
  </si>
  <si>
    <t xml:space="preserve">Fundamento de la exclusión </t>
  </si>
  <si>
    <t>Información específica con el carácter de reservada o clasificada</t>
  </si>
  <si>
    <t>¿Excepción total o parcial?</t>
  </si>
  <si>
    <t>Fecha de calificación</t>
  </si>
  <si>
    <t>Plazo de clasificación o reserva</t>
  </si>
  <si>
    <t>#</t>
  </si>
  <si>
    <t>Cuenta con clasificación en TRD</t>
  </si>
  <si>
    <t>Serie / Subserie</t>
  </si>
  <si>
    <t>Física</t>
  </si>
  <si>
    <t>Electrónica</t>
  </si>
  <si>
    <t>Triada de la información</t>
  </si>
  <si>
    <t>Nivel</t>
  </si>
  <si>
    <t>Constitucional o legal</t>
  </si>
  <si>
    <t>Jurídico</t>
  </si>
  <si>
    <t xml:space="preserve">Confidencialidad </t>
  </si>
  <si>
    <t xml:space="preserve">Integridad </t>
  </si>
  <si>
    <t xml:space="preserve">Disponibilidad </t>
  </si>
  <si>
    <t>AC001</t>
  </si>
  <si>
    <t>Atención a la Ciudadanía</t>
  </si>
  <si>
    <t>Información</t>
  </si>
  <si>
    <t>Acta de apertura del Buzón</t>
  </si>
  <si>
    <t>Documento donde se relaciona la apertura, fecha, cantidad y tipos de documentos depositados por los ciudadanos.</t>
  </si>
  <si>
    <t>SI</t>
  </si>
  <si>
    <t>Interno</t>
  </si>
  <si>
    <t>N/A</t>
  </si>
  <si>
    <t>cuando se requiera</t>
  </si>
  <si>
    <t>Subdirección Administrativa, Financiera y de Control Disciplinario SAF</t>
  </si>
  <si>
    <t>Español</t>
  </si>
  <si>
    <t>Electrónico / Digital</t>
  </si>
  <si>
    <t>Físico</t>
  </si>
  <si>
    <t>NO</t>
  </si>
  <si>
    <t>Archivo DADEP</t>
  </si>
  <si>
    <t>PÚBLICA</t>
  </si>
  <si>
    <t>ALTA</t>
  </si>
  <si>
    <t>MEDIA</t>
  </si>
  <si>
    <t>-&gt;  Ley 1712 Art. 18_x005F_x000D_
 - a) El derecho a toda persona a la intimidad, bajo las limitaciones propias que impone la condición de servidor público, en concordancia con lo estipulado._x005F_x000D_
 -&gt; Ley 1712 Art. 19</t>
  </si>
  <si>
    <t>Parcial</t>
  </si>
  <si>
    <t>AC002</t>
  </si>
  <si>
    <t xml:space="preserve">127-FORAC-10 Acta de Reunión </t>
  </si>
  <si>
    <t>Registro de temas tratados en reuniones internas o externas y el listado de los asistentes</t>
  </si>
  <si>
    <t>Físico - Electrónico / Digital</t>
  </si>
  <si>
    <t>AC003</t>
  </si>
  <si>
    <t>Requerimiento</t>
  </si>
  <si>
    <t xml:space="preserve">Petición, queja, reclamo o solicitud de la ciudadanía; peticiones ciudadanas relacionadas con la funciones del área de Atención al Ciudadano. </t>
  </si>
  <si>
    <t>Hoja de cálculo</t>
  </si>
  <si>
    <t>PÚBLICA CLASIFICADA</t>
  </si>
  <si>
    <t>-&gt;  Ley 1712 Art. 18 _x005F_x000D_
 - c) Los secretos comerciales, industriales y profesionales, así como los estipulados en el art. 77 de la ley 1474 de 2011_x005F_x000D_
 -&gt; Ley 1712 Art. 19</t>
  </si>
  <si>
    <t>La información contiene secretos comerciales, industriales y profesionales</t>
  </si>
  <si>
    <t>Ilimitada</t>
  </si>
  <si>
    <t>AC004</t>
  </si>
  <si>
    <t>Respuesta al peticionario</t>
  </si>
  <si>
    <t xml:space="preserve">Respuesta a peticiones ciudadanas  relacionadas con la funciones del área de Atención al Ciudadano. </t>
  </si>
  <si>
    <t>AC005</t>
  </si>
  <si>
    <t>Respuesta al peticionario anónimo o sin dirección</t>
  </si>
  <si>
    <t>Respuesta a peticiones ciudadanas publicada en la cartelera del primer piso SuperCADE CAD módulo D-158 que está dirigida a peticionarios anónimos, a destinatarios sin dirección o que corresponden a correo devuelto</t>
  </si>
  <si>
    <t>AC006</t>
  </si>
  <si>
    <t>127-FORDE-38 Formato memorando ORFEO</t>
  </si>
  <si>
    <t>Comunicación escrita de carácter interno del DADEP que se utiliza para tratar asuntos referentes a órdenes, orientaciones y pautas a las dependencias que agilicen la gestión institucional, de Carácter Informativo, decisorio y operativo.</t>
  </si>
  <si>
    <t>AC007</t>
  </si>
  <si>
    <t>127-FORAC-15 Recepción de peticiones verbales</t>
  </si>
  <si>
    <t>Petición, Queja, Reclamo, sugerencia o solicitud presentada por la ciudadanía de manera verbal.</t>
  </si>
  <si>
    <t>AC008</t>
  </si>
  <si>
    <t>127-FORAC-01 Felicitación, queja o reclamo
17/12/2020 V4</t>
  </si>
  <si>
    <t>Manifestación, del ciudadano, frente a la satisfacción, reclamo o inconformidad por la atención recibida por parte de un servidor público.</t>
  </si>
  <si>
    <t>AC009</t>
  </si>
  <si>
    <t>127-FORAC-22 Registro atenciones canal presencial 17/12/2020 V2</t>
  </si>
  <si>
    <t>Atenciones realizadas a través de los puntos de atención del canal presencial</t>
  </si>
  <si>
    <t>Diario</t>
  </si>
  <si>
    <t>AC010</t>
  </si>
  <si>
    <t>127-FORAC-21 Registro atenciones canal telefónico 29/04/2022 V4</t>
  </si>
  <si>
    <t>Atenciones realizadas a través del canal telefónico.</t>
  </si>
  <si>
    <t>AC011</t>
  </si>
  <si>
    <t>127-FORAC-20 Formato registro atenciones canal virtual chat. 17/12/2020 V3</t>
  </si>
  <si>
    <t>Documento por el cual se registran las atenciones prestadas a través del chat</t>
  </si>
  <si>
    <t>AC012</t>
  </si>
  <si>
    <t>127-FORAC-19 Registro Atenciones Canal Virtual Correo Electrónico Y Bogotá Te Escucha
23/03/2022 V3</t>
  </si>
  <si>
    <r>
      <rPr>
        <sz val="11"/>
        <color rgb="FF000000"/>
        <rFont val="Calibri"/>
        <family val="2"/>
        <charset val="1"/>
      </rPr>
      <t xml:space="preserve">Documento por el cual se registran las atenciones prestadas a través del correo electrónico y a través del sistema Bogotá te escucha. 
</t>
    </r>
    <r>
      <rPr>
        <b/>
        <sz val="7.7"/>
        <rFont val="Calibri"/>
        <family val="2"/>
        <charset val="1"/>
      </rPr>
      <t>NOTA:</t>
    </r>
    <r>
      <rPr>
        <b/>
        <i/>
        <sz val="7.7"/>
        <rFont val="Calibri"/>
        <family val="2"/>
        <charset val="1"/>
      </rPr>
      <t xml:space="preserve"> </t>
    </r>
    <r>
      <rPr>
        <sz val="11"/>
        <rFont val="Calibri"/>
        <family val="2"/>
        <charset val="1"/>
      </rPr>
      <t>Esta información incluye las peticiones, quejas, reclamos, sugerencias o solicitudes remitidas por el área de comunicaciones al correo dadepbogota@dadep.gov.co, recibidas a través de las redes sociales.</t>
    </r>
  </si>
  <si>
    <t>AC013</t>
  </si>
  <si>
    <t>127-FORAC-17 Registro Interacciones Canal Virtual Redes Sociales
17/12/2020 V2</t>
  </si>
  <si>
    <r>
      <rPr>
        <sz val="11"/>
        <color rgb="FF000000"/>
        <rFont val="Calibri"/>
        <family val="2"/>
        <charset val="1"/>
      </rPr>
      <t xml:space="preserve">Interacciones con usuarios mediante redes sociales.
</t>
    </r>
    <r>
      <rPr>
        <b/>
        <sz val="7.7"/>
        <rFont val="Calibri"/>
        <family val="2"/>
        <charset val="1"/>
      </rPr>
      <t>NOTA</t>
    </r>
    <r>
      <rPr>
        <b/>
        <sz val="11"/>
        <rFont val="Calibri"/>
        <family val="2"/>
        <charset val="1"/>
      </rPr>
      <t>:</t>
    </r>
    <r>
      <rPr>
        <sz val="11"/>
        <rFont val="Calibri"/>
        <family val="2"/>
        <charset val="1"/>
      </rPr>
      <t xml:space="preserve"> Esta información incluye las peticiones, quejas, reclamos, sugerencias o solicitudes remitidas al correo electrónico dadepbogota@dadep.gov.co para ser gestionadas de acuerdo con la competencia de la entidad y/o de otras entidades</t>
    </r>
  </si>
  <si>
    <t>Oficina Asesora de Comunicaciones</t>
  </si>
  <si>
    <t>AC014</t>
  </si>
  <si>
    <t>127-FORAC-26 Encuesta de satisfacción de la atención brindada por los canales presencial y telefónico de la defensoría del espacio público -DADEP
29/04/2022 V3</t>
  </si>
  <si>
    <t>Manifestación, por parte de los ciudadanos de la percepción y satisfacción frente a la atención recibida por los canales presencial y telefónico.</t>
  </si>
  <si>
    <t>AC015</t>
  </si>
  <si>
    <t>127-FORAC-13 Consolidado encuestas de percepción y satisfacción del servicio prestado a los usuarios del DADEP
04/03/2022 V3</t>
  </si>
  <si>
    <t xml:space="preserve">Resultados consolidados de las encuestas de satisfacción aplicadas a los ciudadanos </t>
  </si>
  <si>
    <t>Trimestral</t>
  </si>
  <si>
    <t>BAJA</t>
  </si>
  <si>
    <t>AC016</t>
  </si>
  <si>
    <t>Indicador</t>
  </si>
  <si>
    <t>Resultado de la tabulación de las encuestas 127-FORAC-26 de satisfacción del canal presencial y del análisis de los datos de los derechos de petición y los días de gestión. Esta información se consolida en los siguientes indicadores:
• Indicador de percepción 
• Indicador de satisfacción.
• Indicador de oportunidad</t>
  </si>
  <si>
    <t>Mensual</t>
  </si>
  <si>
    <t>AC017</t>
  </si>
  <si>
    <t>Informe de resultados de la satisfacción del canal telefónico</t>
  </si>
  <si>
    <t>Resultados de la encuesta de satisfacción de la ciudadanía con respecto a la atención recibida a través del canal telefónico. INDICADOR</t>
  </si>
  <si>
    <t>AC018</t>
  </si>
  <si>
    <t>Software</t>
  </si>
  <si>
    <t>Aplicativo de correspondencia ORFEO</t>
  </si>
  <si>
    <t>Registro de las comunicaciones  oficiales de la Entidad</t>
  </si>
  <si>
    <t>Oficina de Sistemas</t>
  </si>
  <si>
    <t>Texto</t>
  </si>
  <si>
    <t>AC019</t>
  </si>
  <si>
    <t>Inventario General de Espacio Público y Bienes Fiscales</t>
  </si>
  <si>
    <t>Aplicativo de consulta SIGDEP</t>
  </si>
  <si>
    <t>Plataforma tecnológica que permite la búsqueda de información relativa al inventario de predios del Distrito.</t>
  </si>
  <si>
    <t>No aplica</t>
  </si>
  <si>
    <t>AC020</t>
  </si>
  <si>
    <t>Aplicativo de consulta SIDEP 2</t>
  </si>
  <si>
    <t>Plataforma tecnológica que permite buscar información y documentos relativa a predios del Distrito.</t>
  </si>
  <si>
    <t>AC022</t>
  </si>
  <si>
    <t>Informes a otros organismos</t>
  </si>
  <si>
    <t>Informe recibido o enviado de y a otros organismos</t>
  </si>
  <si>
    <t>Externo</t>
  </si>
  <si>
    <t>AC023</t>
  </si>
  <si>
    <t>127-FORAC-18 Registro Atenciones Consolidado
29/04/2022 V4</t>
  </si>
  <si>
    <t>Documento que consolida las atenciones prestadas a través de los diferentes canales de atención, se elabora en Excel y en PDF.</t>
  </si>
  <si>
    <t>AC024</t>
  </si>
  <si>
    <t>127-FORAC-14 Seguimiento Orfeo-SDQS
06/05/2022 V2</t>
  </si>
  <si>
    <t>Documento de seguimiento a la oportunidad de las respuestas.</t>
  </si>
  <si>
    <t>AC025</t>
  </si>
  <si>
    <t>Informe de Transparencia – Informe de Peticiones, Quejas, Requerimiento y Sugerencias - PQRS</t>
  </si>
  <si>
    <t>Informe que muestra mensualmente las Peticiones  recibidas por la entidad, trasladadas a otras entidades y los tiempos promedio de respuesta.</t>
  </si>
  <si>
    <t>AC026</t>
  </si>
  <si>
    <t>Informe solicitudes de acceso a la información pública</t>
  </si>
  <si>
    <t>Informe que muestra mensualmente los Derechos de Peticiones catalogados como solicitudes de acceso a la información. Corresponde al informe contemplado en el artículo 52 del Decreto 103 de 2015 y del literal h) del artículo 11 de la Ley 1712 de 2014 y el artículo 2.1.1.6.2. Decreto 1081 del 2015.</t>
  </si>
  <si>
    <t>AC027</t>
  </si>
  <si>
    <t>Informe de gestión por canal de atención a la ciudadanía (Dashboard)</t>
  </si>
  <si>
    <t>Análisis, por dependencia, del cumplimiento de términos para el cierre de peticiones registradas en el Sistema Distrital para la Gestión de Peticiones Ciudadanas – Bogotá te escucha</t>
  </si>
  <si>
    <t>AC028</t>
  </si>
  <si>
    <t>Boletín Interáctivo Mensual de PQRS</t>
  </si>
  <si>
    <t>Este informe se basa en la información consolidada de las atenciones brindadas a través de los diferentes canales de atención de la Entidad</t>
  </si>
  <si>
    <t>AC029</t>
  </si>
  <si>
    <t>Informe Canal Telefónico</t>
  </si>
  <si>
    <t>Este informe contiene la encuesta aplicada telefónicamente a los ciudadanos.</t>
  </si>
  <si>
    <t>no</t>
  </si>
  <si>
    <t>AC030</t>
  </si>
  <si>
    <t>Informe caracterización de usuarios</t>
  </si>
  <si>
    <t>Este informe contiene la caracterización de los usuarios, grupos de valor y de interés atendidos a través de los distintos canales.</t>
  </si>
  <si>
    <t>AC031</t>
  </si>
  <si>
    <t>Reporte de Seguimiento y evaluación diaria a las peticiones recibidasBogotá te escucha</t>
  </si>
  <si>
    <t>Informe que muestra las peticiones pendientes de tramite a tiempo, próximas a vencerse y vencidas de carácter diario</t>
  </si>
  <si>
    <t>Semanal</t>
  </si>
  <si>
    <t>AC032</t>
  </si>
  <si>
    <t>Reporte de Alerta Semanal Bogotá te escucha</t>
  </si>
  <si>
    <t xml:space="preserve">Informe que muestra las peticiones pendientes de tramite a tiempo, próximas a vencerse y vencidas </t>
  </si>
  <si>
    <t>AC033</t>
  </si>
  <si>
    <t>Servicio</t>
  </si>
  <si>
    <t>Recepción de PQRS</t>
  </si>
  <si>
    <t>Servicio a través del cual se  reciben peticiones, Quejas, Reclamos y Sugerencias y/o solicitudes a través de los puntos de atención del canal virtual y telefónico</t>
  </si>
  <si>
    <t>Físico y Electrónico</t>
  </si>
  <si>
    <t>No</t>
  </si>
  <si>
    <t>Pública</t>
  </si>
  <si>
    <t>AC034</t>
  </si>
  <si>
    <t>Copia de respuesta a PQRS</t>
  </si>
  <si>
    <t>Servicio a través del cual se  entregan copias de respuestas través de los puntos de atención del canal virtual y telefónico</t>
  </si>
  <si>
    <t>AC035</t>
  </si>
  <si>
    <t>Capacitación en competencias de entidades distritales en materia de espacio Público</t>
  </si>
  <si>
    <t xml:space="preserve">Servicio a través del cual el área de Atención al Ciudadano en coordinación con las áreas misionales divulga y/o capacita acerca de las competencias de la entidad en materia de espacio público. </t>
  </si>
  <si>
    <t>AC036</t>
  </si>
  <si>
    <t>Asesoría canal presencial</t>
  </si>
  <si>
    <t>Servicio a través del cual se atiende a la ciudadanía en los puntos de atención del canal presencial</t>
  </si>
  <si>
    <t>AC037</t>
  </si>
  <si>
    <t>Atención de canales</t>
  </si>
  <si>
    <t>Atención de los puntos de atención de los canales telefónico, y virtual</t>
  </si>
  <si>
    <t>AGOPEP001</t>
  </si>
  <si>
    <t>Administración y gestión del Observatorio y la Política del Espacio Público de Bogotá</t>
  </si>
  <si>
    <t>Red de Entidades Distritales por el espacio público</t>
  </si>
  <si>
    <t>Contiene el nombre, cargo, correo electrónico, dirección, teléfono de alcaldes locales, ediles, secretarios, senadores, y Juntas de Acción Comunal entre otros</t>
  </si>
  <si>
    <t>Semestral</t>
  </si>
  <si>
    <t>Subdirección de Registro Inmobiliario SRI</t>
  </si>
  <si>
    <t>Dentro de las bases se encuentran información personal, como correos personales e institucionales y nombres completos</t>
  </si>
  <si>
    <t>AGOPEP002</t>
  </si>
  <si>
    <t>Red de Universidades por el espacio público</t>
  </si>
  <si>
    <t>Contiene el nombre, cargo, correo electrónico, dirección, teléfono de personal que trabaja en Universidades, como lo son decanos, directores, profesores y coordinadores</t>
  </si>
  <si>
    <t>Dentro de las bases se encuentran información personal, como correos personales e institucionales.</t>
  </si>
  <si>
    <t>AGOPEP003</t>
  </si>
  <si>
    <t>Red de Comunidades, Asociaciones y Gremios por el espacio público</t>
  </si>
  <si>
    <t>Contiene los correos e información personal de algunas personas que trabajan en entidades publicas o privada, arquitectos e independientes</t>
  </si>
  <si>
    <t>Dentro de las bases se encuentran información personal, como nombres completos, cargos, números de celular, correos institucionales</t>
  </si>
  <si>
    <t>AGOPEP004</t>
  </si>
  <si>
    <t>Red de Ciudades por el espacio público</t>
  </si>
  <si>
    <t>Contiene los correos e información personal los directores de Organizaciones  No Gubernamentales</t>
  </si>
  <si>
    <t>Dentro de las bases se encuentran  como correos y nombres completos</t>
  </si>
  <si>
    <t>AGOPEP005</t>
  </si>
  <si>
    <t>Redes eventos</t>
  </si>
  <si>
    <t>Contiene los datos personales de las personas que se inscriben a participar de los eventos del Observatorio y los registros de asistencias, como lo son correos personales, números de celular y cedula</t>
  </si>
  <si>
    <t>Dentro de las bases se encuentran información personal, como correos personales, numero de cedula, nombres completos, numero de celular.</t>
  </si>
  <si>
    <t>AGOPEP006</t>
  </si>
  <si>
    <t xml:space="preserve">Formularios </t>
  </si>
  <si>
    <t>Son formularios generados al momento de realizar una inscripción para un evento, participación en convocatorias, encuestas, entre otros</t>
  </si>
  <si>
    <t>Documentos gráficos</t>
  </si>
  <si>
    <t>Office</t>
  </si>
  <si>
    <t>AGOPEP007</t>
  </si>
  <si>
    <t>Proyectos</t>
  </si>
  <si>
    <t>Contienen información sobre los proyectos de investigación realizados por el observatorio</t>
  </si>
  <si>
    <t>http://observatorio.dadep.gov.co/proyectos</t>
  </si>
  <si>
    <t>AGOPEP008</t>
  </si>
  <si>
    <t>Resultados e informes</t>
  </si>
  <si>
    <t>Contiene información sobre Los informes trimestrales, Documentos Técnicos de Soporte, Informes de Gestión, Plan Anual de acciones</t>
  </si>
  <si>
    <t>http://observatorio.dadep.gov.co/resultados-e-informes</t>
  </si>
  <si>
    <t>AGOPEP009</t>
  </si>
  <si>
    <t>Publicaciones</t>
  </si>
  <si>
    <t>Contiene la publicaciones de libros y boletines</t>
  </si>
  <si>
    <t>http://observatorio.dadep.gov.co/publicaciones</t>
  </si>
  <si>
    <t>AGOPEP010</t>
  </si>
  <si>
    <t>Noticias</t>
  </si>
  <si>
    <t>Publicación de noticias relacionadas con el espacio publico y la realización de eventos</t>
  </si>
  <si>
    <t>http://observatorio.dadep.gov.co/noticias</t>
  </si>
  <si>
    <t>AGOPEP011</t>
  </si>
  <si>
    <t>Reportes técnicos</t>
  </si>
  <si>
    <t>Publicación de los reportes técnicos del Observatorio por año</t>
  </si>
  <si>
    <t>Anual</t>
  </si>
  <si>
    <t>http://observatorio.dadep.gov.co/reportes-tecnicos</t>
  </si>
  <si>
    <t>APID001</t>
  </si>
  <si>
    <t>Administración del Patrimonio Inmobiliario Distrital</t>
  </si>
  <si>
    <t>Formato de visitas para diagnósticos técnicos SAI</t>
  </si>
  <si>
    <t>Documento que registra la visita a un terreno</t>
  </si>
  <si>
    <t>Subdirección de Administración Inmobiliaria y del Espacio Publico SAI</t>
  </si>
  <si>
    <t>Archivo del patrimonio inmobiliario Distrital 
y 
Archivo de Gestión de la Subdirección de Administración Inmobiliaria y Espacio Público</t>
  </si>
  <si>
    <t>APID002</t>
  </si>
  <si>
    <t>Resolución de predios disponibles</t>
  </si>
  <si>
    <t>Documento que da a conocer los bienes fiscales disponibles</t>
  </si>
  <si>
    <t>Archivo SAF</t>
  </si>
  <si>
    <t>APID003</t>
  </si>
  <si>
    <t>Acta de reunión</t>
  </si>
  <si>
    <t>Documento en el cual se plasma los acuerdos tomados en una reunión</t>
  </si>
  <si>
    <t>Archivo de Gestión de la Subdirección de Administración Inmobiliaria y Espacio Público 
Archivo del patrimonio inmobiliario Distrital.</t>
  </si>
  <si>
    <t>APID004</t>
  </si>
  <si>
    <t>Formato de evaluación de administración directa.</t>
  </si>
  <si>
    <t>Documento que registra las acciones para la administración directa de un bien.</t>
  </si>
  <si>
    <t>Archivo del patrimonio inmobiliario Distrital.</t>
  </si>
  <si>
    <t>APID005</t>
  </si>
  <si>
    <t>Formato concepto de viabilidad técnica para la entrega de inmuebles para la administración.</t>
  </si>
  <si>
    <t>Documento con el cual se estudia la pertinencia técnica de la entrega directa o indirecta de un bien inmueble.</t>
  </si>
  <si>
    <t>APID006</t>
  </si>
  <si>
    <t>Acta de entrega</t>
  </si>
  <si>
    <t>Documento con el cual se hace entrega gratuita del uso, goce y disfrute de bienes inmuebles de uso público y/o fiscal de nivel central, a las entidades distritales del sector central.</t>
  </si>
  <si>
    <t>Archivo de Gestión de la Subdirección de Administración Inmobiliaria y Espacio Público</t>
  </si>
  <si>
    <t>APID007</t>
  </si>
  <si>
    <t>Convenio interadministrativo de comodato</t>
  </si>
  <si>
    <t>Documento con el cual se hace entrega gratuita del uso, goce y disfrute de bienes inmuebles de uso público y/o fiscal de nivel central, a las entidades distritales del sector descentralizado.</t>
  </si>
  <si>
    <t>Archivo de Gestión de la Subdirección de Administración Inmobiliaria y Espacio Público
y OAJ</t>
  </si>
  <si>
    <t>APID008</t>
  </si>
  <si>
    <t>Comodato</t>
  </si>
  <si>
    <t>Contrato por medio del cual se hace entrega gratuita de un bien fiscal a una organización sin ánimo de lucro, para que haga uso del bien para el desarrollo de actividades de interés público acordes con el Plan de Desarrollo Distrital y finalizado el plazo de ejecución lo entregue en iguales o mejores condiciones a las recibidas.</t>
  </si>
  <si>
    <t>APID009</t>
  </si>
  <si>
    <t>Contrato de arrendamiento</t>
  </si>
  <si>
    <t>Documento en el cual las dos partes se obligan recíprocamente, la una a conceder el goce de una cosa, o a ejecutar una obra o prestar un servicio y la otra a pagar por este goce, obra o servicio un precio determinado.</t>
  </si>
  <si>
    <t>APID010</t>
  </si>
  <si>
    <t>Contrato de administración, mantenimiento y aprovechamiento económico de espacio público</t>
  </si>
  <si>
    <t>Documento por el cual se hace entrega de zonas de uso publico a organizaciones  para que previo cumplimiento de los requisitos exigidos en un proceso de selección de mínima cuantía, adelanten labores de administración, mantenimiento y aprovechamiento económico.</t>
  </si>
  <si>
    <t>Archivo de Gestión de la OAJ</t>
  </si>
  <si>
    <t>APID011</t>
  </si>
  <si>
    <t>Autorización de uso</t>
  </si>
  <si>
    <t>A través de este documento, se le hace entrega material a un tercero del espacio público solicitado, para actividades de mantenimiento y cuidado, donde se pueden o no generar actividades de aprovechamiento económico, de conformidad con lo establecido en el literal c del artículo 16 del Decreto Distrital 552 de 2018</t>
  </si>
  <si>
    <t>APID012</t>
  </si>
  <si>
    <t>Convenio Solidario</t>
  </si>
  <si>
    <t>Documento con el cual se hace entrega del uso, administración y mantenimiento de salones comunales ubicados en espacio público o en bienes fiscales a las Juntas de Acción Comunal que manifiestan su interés en administrar dichos espacios.</t>
  </si>
  <si>
    <t>APID013</t>
  </si>
  <si>
    <t>Visita técnica</t>
  </si>
  <si>
    <t>APID014</t>
  </si>
  <si>
    <t>Acta de reunión con comunidades</t>
  </si>
  <si>
    <t>Carpetas públicas</t>
  </si>
  <si>
    <t>APID015</t>
  </si>
  <si>
    <t>Planimetrías Plano récord</t>
  </si>
  <si>
    <t>Representación grafica de la extensión de un bien inmueble.</t>
  </si>
  <si>
    <t>APID016</t>
  </si>
  <si>
    <t>Levantamientos en 3D Plano récord</t>
  </si>
  <si>
    <t>Documento que representa gráficamente la extensión de un bien inmueble en 3 dimensiones.</t>
  </si>
  <si>
    <t>APID017</t>
  </si>
  <si>
    <t>Formato diagnóstico social de bienes de uso público</t>
  </si>
  <si>
    <t>1. Documento que registra el panorama social y los actores involucrados en los predios a ofertar o entregar mediante diferentes instrumentos jurídicos por parte del DADEP.
2. Documento que registra la percepción social por parte de usuarios y residentes aledaños a un predio a ofertar o entregar mediante diferentes instrumentos jurídicos por parte del DADEP.
3. Documento que registra la valoración de la intención  para la administración de predios públicos por parte de organizaciones sociales, o privadas mediante diferentes instrumentos jurídicos por parte del DADEP.</t>
  </si>
  <si>
    <t>APID018</t>
  </si>
  <si>
    <t>Formato Oficio</t>
  </si>
  <si>
    <t>Documento de contestación de solicitudes, quejas y reclamos a los ciudadanos y entidades del Distrito y del orden nacional</t>
  </si>
  <si>
    <t>Sistema de Correspondencia ORFEO</t>
  </si>
  <si>
    <t>APID019</t>
  </si>
  <si>
    <t>Proceso Contractual  1. Formato de Estudios Previos
2. Documento de Evaluación Técnica</t>
  </si>
  <si>
    <t>1. Documento que refleja la necesidad de la Subdirección con relación al requerimiento de contratación y su estudio de mercado.
2. Documento que evalúa la viabilidad y cumplimiento de requisitos técnicos del oferente.</t>
  </si>
  <si>
    <t>Plataforma SECOP II</t>
  </si>
  <si>
    <t>APID020</t>
  </si>
  <si>
    <t>Seguimiento al Plan de Desarrollo Formato de Informe de Gestión Proyectos de Inversión</t>
  </si>
  <si>
    <t>Documento que registra el cumplimiento mensual de los avances a los objetivos establecidos en el Plan de Desarrollo "UN NUEVO CONTRATO SOCIAL Y AMBIENTAL PARA LA BOGOTA DEL SIGLO XXI"</t>
  </si>
  <si>
    <t>SEGPLAN</t>
  </si>
  <si>
    <t>APID021</t>
  </si>
  <si>
    <t>Acta de recibo de material de inmueble en dación en pago.</t>
  </si>
  <si>
    <t>Documento que registra el recibo de bienes e inmuebles en dación en pago y dando cumplimiento con lo regulado en el Decreto 041 del 2006</t>
  </si>
  <si>
    <t>Archivo del patrimonio inmobiliario Distrital</t>
  </si>
  <si>
    <t>APID022</t>
  </si>
  <si>
    <t>Formato acta de asistencia a asamblea de copropietarios de bienes de propiedad horizontal.</t>
  </si>
  <si>
    <t>Documento que registra  el desarrollo de las asambleas de copropietarios de bienes fiscales ubicados en propiedad horizontal.</t>
  </si>
  <si>
    <t>APID023</t>
  </si>
  <si>
    <t>Formato de acta de inicio y de obra</t>
  </si>
  <si>
    <t>Documento en que se registra el inicio de ejecución de obras de mantenimiento de los bienes e inmuebles.</t>
  </si>
  <si>
    <t>APID024</t>
  </si>
  <si>
    <t>Formato inventario de recibo y entrega de bienes e inmuebles</t>
  </si>
  <si>
    <t xml:space="preserve">Documento por el cual se registra el recibo y entregar bienes e inmuebles que se encuentran bajo la modalidad de administración directa o indirecta. </t>
  </si>
  <si>
    <t>APID025</t>
  </si>
  <si>
    <t>Formato participación en instancias de coordinación.</t>
  </si>
  <si>
    <t xml:space="preserve">Documento solicitado por el distrito para consolidar una base de datos sobre las instancias de participación a las que pertenece cada entidad.  </t>
  </si>
  <si>
    <t>Página web de la entidad</t>
  </si>
  <si>
    <t>APID026</t>
  </si>
  <si>
    <t>Formato seguimiento gastos administrativos</t>
  </si>
  <si>
    <t>Documento en el cual se registran los gastos administrativos como son: servicios públicos, impuestos prediales y administración de los bienes que administra directamente el DADEP.</t>
  </si>
  <si>
    <t>APID027</t>
  </si>
  <si>
    <t>Formato de acta de inspección contable</t>
  </si>
  <si>
    <t>Documento por el cual el equipo de supervisión verifica la debida ejecución de los recursos en lista de predios entregados en administración</t>
  </si>
  <si>
    <t>Expediente contractual</t>
  </si>
  <si>
    <t>APID028</t>
  </si>
  <si>
    <t>Formato acta de visita de seguimiento</t>
  </si>
  <si>
    <t>Documento elaborado en campo donde se consigna el estado de los predios y se lleva acabo el seguimiento contractual.</t>
  </si>
  <si>
    <t>APID029</t>
  </si>
  <si>
    <t>Formato control técnico y legal sobre los bienes.</t>
  </si>
  <si>
    <t>Documento con el cual se consigna el estado de los predios públicos y fiscales del nivel central.</t>
  </si>
  <si>
    <t>APID030</t>
  </si>
  <si>
    <t>Formato informe - certificación de seguimiento administrativo de bienes de uso público y fiscales entregados a entidades públicas.</t>
  </si>
  <si>
    <t>Documento donde las entidades del sector central a las cuales se han entregado en administración predios públicos y fiscales consignan el estado de los mismos.</t>
  </si>
  <si>
    <t>APID031</t>
  </si>
  <si>
    <t>Formato informe - certificación de seguimiento administrativo de bienes de uso público y fiscales entregados a particulares y a entidades públicas ubicadas fuera del Distrito Capital.</t>
  </si>
  <si>
    <t>Documento donde las entidades ubicadas fuera del Distrito Capital consignan el estado de los predios públicos y fiscales entregados en administración.</t>
  </si>
  <si>
    <t>APID032</t>
  </si>
  <si>
    <t>Formato matriz de seguimiento de obligaciones contractuales e informes para CAMEP.</t>
  </si>
  <si>
    <t>Documento por el cual el equipo de supervisión consigna las acciones y evidencias del cumplimiento de las obligaciones contractuales en los CAMEP.</t>
  </si>
  <si>
    <t>APID033</t>
  </si>
  <si>
    <t>Formato matriz de seguimiento de obligaciones contractuales e informes para contratos de arrendamiento.</t>
  </si>
  <si>
    <t>Documento por el cual el equipo de supervisión consigna las acciones y evidencias del cumplimiento de las obligaciones contractuales en los contratos de arriendo..</t>
  </si>
  <si>
    <t>APID034</t>
  </si>
  <si>
    <t>Formato matriz de seguimiento para convenios solidarios.</t>
  </si>
  <si>
    <t>Documento por el cual el equipo de supervisión consigna las acciones y evidencias del cumplimiento de las obligaciones contractuales en los convenios solidarios.</t>
  </si>
  <si>
    <t>APID035</t>
  </si>
  <si>
    <t>Formato plan de acción para salones comunales.</t>
  </si>
  <si>
    <t xml:space="preserve">Documento en el cual la organización comunitaria formula las acciones a adelantar durante la ejecución del convenio que faculta la administración del salón comunal.  </t>
  </si>
  <si>
    <t>APID036</t>
  </si>
  <si>
    <t>Formato reglamento para el uso del salón comunal</t>
  </si>
  <si>
    <t>Documento en el cual la organización comunitaria establece el uso que permitirá que terceros le darán al salón comunal.</t>
  </si>
  <si>
    <t>APID037</t>
  </si>
  <si>
    <t xml:space="preserve">Formato reglamento para la administración del salón comunal. </t>
  </si>
  <si>
    <t>Documento en el cual la organización comunitaria establece el reglamento con el cual adelantara la administración del salón comunal.</t>
  </si>
  <si>
    <t>CID001</t>
  </si>
  <si>
    <t>Control Interno Disciplinario</t>
  </si>
  <si>
    <t xml:space="preserve">Procesos Disciplinarios </t>
  </si>
  <si>
    <t>Conformación de los expedientes disciplinarios  de acuerdo las etapas previstas en la Ley 1952 de 2019</t>
  </si>
  <si>
    <t>140-5</t>
  </si>
  <si>
    <t xml:space="preserve">Control Disciplinario Interno </t>
  </si>
  <si>
    <t>Carpeta CID</t>
  </si>
  <si>
    <t>PÚBLICA RESERVADA</t>
  </si>
  <si>
    <t>-&gt;  Ley 1712 Art. 19 _x005F_x000D_
 - d) La prevención, investigación y persecución de los delitos y las faltas disciplinarias, mientras no se haga efectiva la medida de aseguramiento o se formule pliego de cargos, según el caso.</t>
  </si>
  <si>
    <t>Art 115 de la Ley 1952 de 2019</t>
  </si>
  <si>
    <t>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
El investigado estará obligado a guardar la reserva de las pruebas que por disposición de la Constitución o la ley tengan dicha condición.</t>
  </si>
  <si>
    <t>pliego de cargos o la providencia que ordene el archivo definitivo</t>
  </si>
  <si>
    <t>DE001</t>
  </si>
  <si>
    <t>Direccionamiento Estratégico</t>
  </si>
  <si>
    <t xml:space="preserve">Informes a Entidades' de Control y Vigilancia </t>
  </si>
  <si>
    <t>Informes que consolidan información sobre el desarrollo y funcionamiento de la entidad.</t>
  </si>
  <si>
    <t>85 / 5</t>
  </si>
  <si>
    <t>Cuando se requiera</t>
  </si>
  <si>
    <t>Dirección</t>
  </si>
  <si>
    <t>Texto, hoja de calculo, Físico y Electrónico</t>
  </si>
  <si>
    <t>Carpetas compartidas</t>
  </si>
  <si>
    <t>https://www.dadep.gov.co/</t>
  </si>
  <si>
    <t>DE038</t>
  </si>
  <si>
    <t>Grabaciones DADEP</t>
  </si>
  <si>
    <t>Videos, entrevistas y material fílmico e histórico de la entidad.</t>
  </si>
  <si>
    <t>Dirección (Comunicaciones)</t>
  </si>
  <si>
    <t>Video</t>
  </si>
  <si>
    <t>https://www.dadep.gov.co/ y redes sociales</t>
  </si>
  <si>
    <t>DE002</t>
  </si>
  <si>
    <t>Piezas gráficas</t>
  </si>
  <si>
    <t xml:space="preserve">Diseños gráficos de las actividades y campañas que desarrolla la entidad internamente </t>
  </si>
  <si>
    <t>Intranet, correo electrónico, SITIO WEB, , Redes sociales</t>
  </si>
  <si>
    <t>DE003</t>
  </si>
  <si>
    <t>Piezas gráficas y redacción material Redes Sociales</t>
  </si>
  <si>
    <t>Son las comunicaciones externas que muestran y socializan las actividades y participaciones realizadas por el DADEP con la comunidad.</t>
  </si>
  <si>
    <t>Intranet, correo electrónico, SITIO WEB,  Redes sociales</t>
  </si>
  <si>
    <t>DE004</t>
  </si>
  <si>
    <t xml:space="preserve">Boletines de prensa </t>
  </si>
  <si>
    <t>Documentos en Word con información, datos y estadísticas de las acciones, pr0yectos y actividades adelantadas por la entidad.</t>
  </si>
  <si>
    <t>DE005</t>
  </si>
  <si>
    <t>Fotografías</t>
  </si>
  <si>
    <t>Registro fotográfico de las actividades, campañas, operativos, recuperación de espacio público y acciones adelantadas por la entidad.</t>
  </si>
  <si>
    <t>Este activo de información contiene información de datos personales.</t>
  </si>
  <si>
    <t>DE006</t>
  </si>
  <si>
    <t>Plan de comunicaciones</t>
  </si>
  <si>
    <t>Documento que se elabora antes de la realización de acciones con el objeto de apoyar el cumplimiento del plan estratégico de la entidad</t>
  </si>
  <si>
    <t>135 / 20</t>
  </si>
  <si>
    <t>Archivo de gestión de la Dirección</t>
  </si>
  <si>
    <t>https://www.dadep.gov.co/transparencia/planeacion/planes
dadep.gov.co/transparencia/planeación/planes</t>
  </si>
  <si>
    <t>DE007</t>
  </si>
  <si>
    <t>Comunicación oficial por correo electrónico</t>
  </si>
  <si>
    <t>Medio oficial a través del cual se realizan o responde a solicitudes de necesidades comunicacionales (piezas, boletines, acompañamientos, cubrimientos, etcétera).</t>
  </si>
  <si>
    <t>N/A / N/A</t>
  </si>
  <si>
    <t>DE008</t>
  </si>
  <si>
    <t>Propuesta de necesidad de Comunicación</t>
  </si>
  <si>
    <t>Registro de la propuesta para suplir la necesidad de la comunicación solicitada.</t>
  </si>
  <si>
    <t>85 / 25</t>
  </si>
  <si>
    <t>DE009</t>
  </si>
  <si>
    <t>Evidencia de implementación</t>
  </si>
  <si>
    <t>Documento que evidencia la implementación de la comunicación.</t>
  </si>
  <si>
    <t>DE010</t>
  </si>
  <si>
    <t>Informe del Proceso de Direccionamiento Estratégico.</t>
  </si>
  <si>
    <t>Documento con el cual se da cuenta de la ejecución de actividades en función de sus actividades.</t>
  </si>
  <si>
    <t>85 / 10</t>
  </si>
  <si>
    <t>Oficina Asesora de Planeación</t>
  </si>
  <si>
    <t>DE011</t>
  </si>
  <si>
    <t>Publicación en página web</t>
  </si>
  <si>
    <t>Registro de publicación del portafolio en la pagina de la entidad.</t>
  </si>
  <si>
    <t>Archivo de gestión de la Oficina Asesora de Planeación</t>
  </si>
  <si>
    <t>http://www.dadep.gov.co/index.php/transparencia-acceso-a-informacion-publica</t>
  </si>
  <si>
    <t>DE012</t>
  </si>
  <si>
    <t>N. de ingresos a pagina web</t>
  </si>
  <si>
    <t>Registro del número de visitantes a la pagina de la entidad.</t>
  </si>
  <si>
    <t>DE013</t>
  </si>
  <si>
    <t>Publicación en medios</t>
  </si>
  <si>
    <t>Documento que evidencia la publicación de la comunicación.</t>
  </si>
  <si>
    <t>DE014</t>
  </si>
  <si>
    <t>Alineamiento estratégico Proyectos de Inversión</t>
  </si>
  <si>
    <t>Documento que contiene la alineación de los proyectos de inversión de la entidad, el Plan de Desarrollo Distrital y la plataforma estratégica de la Entidad.</t>
  </si>
  <si>
    <t>95 / 5</t>
  </si>
  <si>
    <t>Carpetas corporativas</t>
  </si>
  <si>
    <t>https://www.dadep.gov.co/transparencia/planeacion/plan-estrategico/alineamiento-estrategico-proyectos-inversion</t>
  </si>
  <si>
    <t>DE015</t>
  </si>
  <si>
    <t>Políticas públicas e institucionales</t>
  </si>
  <si>
    <t>Documentos con las políticas públicas e institucionales que aplica la entidad.</t>
  </si>
  <si>
    <t>https://www.dadep.gov.co/transparencia/planeacion/politicas</t>
  </si>
  <si>
    <t>DE016</t>
  </si>
  <si>
    <t>Plan Estratégico Institucional</t>
  </si>
  <si>
    <t>Documento en el que el comité directivo de la entidad establece cual será la estrategia a seguir por la entidad en el mediano plazo.</t>
  </si>
  <si>
    <t>https://www.dadep.gov.co/sites/default/files/planeacion/orientacion_plan_estrategico_dadep_2016_-_2019_v7.pdf</t>
  </si>
  <si>
    <t>DE017</t>
  </si>
  <si>
    <t>Proyectos de Inversión, Programas y Plan de Acción Institucional</t>
  </si>
  <si>
    <t>Documento que contiene los proyectos de inversión, programas a desarrollar y plan de acción institucional.</t>
  </si>
  <si>
    <t>155 / 10</t>
  </si>
  <si>
    <t>https://www.dadep.gov.co/transparencia/planeacion/proyectos-inversion-y-programas</t>
  </si>
  <si>
    <t>DE018</t>
  </si>
  <si>
    <t>Plan de acción Institucional</t>
  </si>
  <si>
    <t>Documento con la planificación y seguimiento de las acciones o compromisos establecidos por el periodo administrativo y el Plan de Desarrollo Distrital.</t>
  </si>
  <si>
    <t>https://www.dadep.gov.co/transparencia/planeacion/plan-de-accion</t>
  </si>
  <si>
    <t>DE019</t>
  </si>
  <si>
    <t>Plan Operativo Anual</t>
  </si>
  <si>
    <t>Documento la planificación y seguimiento de las acciones a ejecutar en el año de la vigencia para cumplir la meta programada de ese año en el Plan de Acción Institucional.</t>
  </si>
  <si>
    <t>https://www.dadep.gov.co/transparencia/planeacion/plan-operativo-anual</t>
  </si>
  <si>
    <t>DE020</t>
  </si>
  <si>
    <t>Plan de Acción MIPG</t>
  </si>
  <si>
    <t>Documento con las acciones a realizar del MIPG</t>
  </si>
  <si>
    <t>https://www.dadep.gov.co/transparencia/sistema-integrado-de-gestion/implementacion-mipg</t>
  </si>
  <si>
    <t>DE021</t>
  </si>
  <si>
    <t>Planes institucionales</t>
  </si>
  <si>
    <t>Documentos con los planes institucionales y su seguimiento a las acciones programadas a ejecutar en la vigencia para cumplir el plan estratégico institucional.</t>
  </si>
  <si>
    <t>https://www.dadep.gov.co/transparencia/planeacion/planes</t>
  </si>
  <si>
    <t>DE022</t>
  </si>
  <si>
    <t>Creación, actualización o eliminación de documentos</t>
  </si>
  <si>
    <t>Documento con el cual se solicita la creación, actualización o eliminación de documentos del Sistema de Gestión.</t>
  </si>
  <si>
    <t>http://sgc.dadep.gov.co/</t>
  </si>
  <si>
    <t>DE023</t>
  </si>
  <si>
    <t>Listado maestro de documentos</t>
  </si>
  <si>
    <t>Documento que registra la totalidad de formatos incluidos en el SG.</t>
  </si>
  <si>
    <t>DE024</t>
  </si>
  <si>
    <t>Documentación del Sistema de Gestión</t>
  </si>
  <si>
    <t>Documentación del sistema de gestión de los diferentes procesos y procedimientos de la entidad y comprende: mapa de procesos, caracterizaciones, procedimientos, manuales, guías, instructivos, formatos, plantillas de los diferentes procesos</t>
  </si>
  <si>
    <t>Archivo Oficina Asesora de Planeación</t>
  </si>
  <si>
    <t>DE025</t>
  </si>
  <si>
    <t>Portafolio de bienes o servicios</t>
  </si>
  <si>
    <t>Documento que registra la totalidad de bienes o servicios ofrecidos por la entidad.</t>
  </si>
  <si>
    <t>DE026</t>
  </si>
  <si>
    <t>Caracterización de producto o servicio</t>
  </si>
  <si>
    <t>Documento en el cual se describe un producto o servicio, definiendo su alcance y las tareas asociadas.</t>
  </si>
  <si>
    <t>DE027</t>
  </si>
  <si>
    <t>Matriz de requisitos legales y normativos</t>
  </si>
  <si>
    <t>Documento que lista la normatividad total aplicable a la entidad.</t>
  </si>
  <si>
    <t>https://www.dadep.gov.co/transparencia/marco-legal/normograma</t>
  </si>
  <si>
    <t>DE028</t>
  </si>
  <si>
    <t>Plan Anticorrupción y de Atención al Ciudadano - PAAC</t>
  </si>
  <si>
    <t>Documento en el cual se realizan acciones sistemáticas que se soportan en la prevención, creación y consolidación de una cultura de transparencia y de buenas prácticas, promoviendo la generación de comportamientos éticos y la construcción de una cultura soportada en valores y principios de acción para combatir la corrupción, acciones que son posibles de diseñar a partir de la elaboración del mapa de riesgos de la entidad.</t>
  </si>
  <si>
    <t>135 / 5</t>
  </si>
  <si>
    <t>https://www.dadep.gov.co/transparencia/planeacion/plan-anticorrupcion</t>
  </si>
  <si>
    <t>DE029</t>
  </si>
  <si>
    <t>Estrategia de participación ciudadana y control social.</t>
  </si>
  <si>
    <t>Documento con las estrategias a realizar con el objeto incluir a los grupos de valor y partes interesadas.</t>
  </si>
  <si>
    <t>135 / 35</t>
  </si>
  <si>
    <t>DE030</t>
  </si>
  <si>
    <t>Estrategia de rendición de cuentas</t>
  </si>
  <si>
    <t>DE031</t>
  </si>
  <si>
    <t>Documento de trazabilidad de la participación ciudadana (Boletín de Participación Ciudadana)</t>
  </si>
  <si>
    <t>DE032</t>
  </si>
  <si>
    <t>Informes de gestión</t>
  </si>
  <si>
    <t>Documento que recopila la información de la gestión de la Entidad</t>
  </si>
  <si>
    <t>85 / 40</t>
  </si>
  <si>
    <t>https://www.dadep.gov.co/transparencia/planeacion/informes-gestion</t>
  </si>
  <si>
    <t>DE033</t>
  </si>
  <si>
    <t>Informes de Gestión Proyecto de Inversión</t>
  </si>
  <si>
    <t>Reporte que evidencia el avance cuantitativo y cualitativo de los proyectos de inversión que se encuentran a cargo del DADEP</t>
  </si>
  <si>
    <t>85 / 45</t>
  </si>
  <si>
    <t>DE034</t>
  </si>
  <si>
    <t>Acta de Reunión con Comunidades</t>
  </si>
  <si>
    <t>10 / 40</t>
  </si>
  <si>
    <t>DE035</t>
  </si>
  <si>
    <t>Actas de comités</t>
  </si>
  <si>
    <t>Documento que registra los temas tratados y toma de decisiones en la reunión de equipo directivo, con la finalidad de certificar lo acontecido y dar validez a lo acordado.</t>
  </si>
  <si>
    <t>10 / 45</t>
  </si>
  <si>
    <t>DE036</t>
  </si>
  <si>
    <t>Documento que registra los temas tratados y toma de decisiones en una reunión, con la finalidad de certificar lo acontecido y dar validez a lo acordado. </t>
  </si>
  <si>
    <t>DE037</t>
  </si>
  <si>
    <t>Cuadro de Mando de Indicadores</t>
  </si>
  <si>
    <t>Establecer las actividades para la elaboración y control de la documentación del Sistema de Gestión de la entidad, asegurando su codificación, revisión, actualización,
aprobación, distribución, identificación y publicación de forma que la información este disponible y vigente.</t>
  </si>
  <si>
    <t>DPID001</t>
  </si>
  <si>
    <t>Defensa del Patrimonio Inmobiliario Distrital</t>
  </si>
  <si>
    <t>Hoja ruta</t>
  </si>
  <si>
    <t>Recibir la notificación judicial o comunicación oficial para iniciar una acción judicial por parte de las dependencias del DADEP, procesos misionales del DADEP, persona natural o persona jurídica externa.</t>
  </si>
  <si>
    <t>Oficina Asesora Jurídica</t>
  </si>
  <si>
    <t>Archivo de Gestión de la Oficina Asesora Jurídica</t>
  </si>
  <si>
    <t>DPID002</t>
  </si>
  <si>
    <t>SIPROJ</t>
  </si>
  <si>
    <t>Plataforma tecnológica donde se gestionan los procesos judiciales de la entidad y donde se reporta el contingente judicial.</t>
  </si>
  <si>
    <t>Bases de datos</t>
  </si>
  <si>
    <t>DPID003</t>
  </si>
  <si>
    <t>Propuesta de estrategia jurídica (Informe Viabilizarían)</t>
  </si>
  <si>
    <t>Documento que formula una estrategia jurídica de defensa judicial (cuando la complejidad del caso lo
amerite), coherente con los presupuestos facticos y de derecho.</t>
  </si>
  <si>
    <t>DPID004</t>
  </si>
  <si>
    <t>Memorial de demanda y/o Contestación con el respectivo radicado del despacho</t>
  </si>
  <si>
    <t>Documento que contiene la demanda o contestación (Civil, Penal o Contenciosa Administrativa, Laboral, Constitucional) de conformidad con la estrategia
jurídica aprobada.</t>
  </si>
  <si>
    <t>DPID005</t>
  </si>
  <si>
    <t>Demanda o contestación con anexos y soportes probatorios.
SIPROJ</t>
  </si>
  <si>
    <t>Documento que contiene la presentación ante el despacho judicial de la demanda o contestación (Civil, Penal o Contenciosa Administrativa, Laboral, Constitucional) adjuntando los anexos y
soportes probatorios.</t>
  </si>
  <si>
    <t>DPID006</t>
  </si>
  <si>
    <t>Documentos escritos de soporte:  Autos
Memoriales;  SIPROJ, SIDEP 2.0.</t>
  </si>
  <si>
    <t>Documento de seguimiento a las decisiones judiciales de acuerdo con las obligaciones a cargo del DADEP y
con el que se actualiza el Sistema de Información de Procesos Judiciales tanto de la Entidad y del Distrito.</t>
  </si>
  <si>
    <t>DPID007</t>
  </si>
  <si>
    <t>Documento que evidencia la realización del comité de conciliación, dando aplicación a la normatividad que regule la materia.</t>
  </si>
  <si>
    <t>DPID008</t>
  </si>
  <si>
    <t xml:space="preserve">Acta de Comité de Conciliación </t>
  </si>
  <si>
    <t>Documento que evidencia la decisión adoptada por el comité de conciliación.</t>
  </si>
  <si>
    <t>DPID009</t>
  </si>
  <si>
    <t>Solicitud</t>
  </si>
  <si>
    <t>Recibir los requerimientos del proceso de atención al cliente y/o usuario y determinar el tipo de actuación que corresponda y el responsable.</t>
  </si>
  <si>
    <t>Subdirección de registro inmobiliario</t>
  </si>
  <si>
    <t>DPID010</t>
  </si>
  <si>
    <t>Informe de restitución de espacio público</t>
  </si>
  <si>
    <t>Documento que muestra la situación real de un predio solicitado.</t>
  </si>
  <si>
    <t>DPID011</t>
  </si>
  <si>
    <t>Compromiso de entrega voluntaria</t>
  </si>
  <si>
    <t>Realizar compromiso de restitución voluntaria y/o adecuación de mobiliario, con el infractor del PID.</t>
  </si>
  <si>
    <t>Archivo de la propiedad de inmueble distrital.</t>
  </si>
  <si>
    <t>NO DEFINIDA</t>
  </si>
  <si>
    <t>DPID012</t>
  </si>
  <si>
    <t>Reunión para acuerdo de entrega voluntaria</t>
  </si>
  <si>
    <t>Si no se localiza al infractor del PID, se hará la anotación de la no localización del infractor y las acciones a tomar para la defensa y restitución del PID.</t>
  </si>
  <si>
    <t>DPID013</t>
  </si>
  <si>
    <t>Taller seguimiento y verificación del procedimiento persuasivo</t>
  </si>
  <si>
    <t>Realizar seguimiento y verificación al cumplimiento de los compromisos de restitución voluntaria.</t>
  </si>
  <si>
    <t>DPID014</t>
  </si>
  <si>
    <t>Acta de entrega voluntaria</t>
  </si>
  <si>
    <t>Realizar acta de recuperación espacio publico entrega voluntaria.</t>
  </si>
  <si>
    <t>DPID015</t>
  </si>
  <si>
    <t>DPID016</t>
  </si>
  <si>
    <t>Informe de estudio técnico - jurídico</t>
  </si>
  <si>
    <t>Solicitar inicio de la actuación administrativa y/o policiva, a la respectiva autoridad competente por localidad, con el informe técnico y jurídico.</t>
  </si>
  <si>
    <t>DPID017</t>
  </si>
  <si>
    <t>Escrito de sustentación</t>
  </si>
  <si>
    <t>Realizar el escrito de sustentación y aportar las pruebas correspondientes.</t>
  </si>
  <si>
    <t>DPID018</t>
  </si>
  <si>
    <t>Notificación</t>
  </si>
  <si>
    <t>Recibir para notificación el acto administrativo emitido por la Alcaldía local al DADEP y devolver el expediente con el escrito de recurso en caso de ser necesario presentación del recurso.</t>
  </si>
  <si>
    <t>DPID019</t>
  </si>
  <si>
    <t>Realizar acompañamiento y apoyo técnico, jurídico y/o logístico a la diligencia de restitución programada por la alcaldía local y/o inspección de policía.</t>
  </si>
  <si>
    <t>DPID020</t>
  </si>
  <si>
    <t>Comunicación oficial enviada</t>
  </si>
  <si>
    <t>Si hay reincidencia en la ocupación solicitar a la alcaldía la aplicación de las sanciones económicas por incumplimiento de la orden de restitución.</t>
  </si>
  <si>
    <t>EC001</t>
  </si>
  <si>
    <t>Evaluación y Control</t>
  </si>
  <si>
    <t>Intangible</t>
  </si>
  <si>
    <t>Plan Anual de Auditoría -PAA</t>
  </si>
  <si>
    <t>Herramienta que consolida la aprobación del CICCI del Plan Anual de Auditoria Interna</t>
  </si>
  <si>
    <t>85 / 15</t>
  </si>
  <si>
    <t>Información - DIG</t>
  </si>
  <si>
    <t>Oficina de Control Interno</t>
  </si>
  <si>
    <t>Hoja de Calculo</t>
  </si>
  <si>
    <t>https://www.dadep.gov.co/control/plan-anual-auditorias</t>
  </si>
  <si>
    <t>Repositorio Oficina de Control  Interno</t>
  </si>
  <si>
    <t>EC002</t>
  </si>
  <si>
    <t>Actas de reunión</t>
  </si>
  <si>
    <t>Documento que evidencia y/o registra los datos derivados de las reuniones sostenidas con las diferentes áreas y a nivel interno.</t>
  </si>
  <si>
    <t>Información  - FIS</t>
  </si>
  <si>
    <t>Archivo Oficina de Control Interno / Carpeta Compartida Control Privado</t>
  </si>
  <si>
    <t>EC003</t>
  </si>
  <si>
    <t>Programa de auditorías internas</t>
  </si>
  <si>
    <t>Herramienta que permite a las partes conocer las actividades, tiempos y cronogramas contemplados en la ejecución del ejercicio auditor.</t>
  </si>
  <si>
    <t>Hoja de Cálculo y/o Documento de texto</t>
  </si>
  <si>
    <t>Archivo Oficina de Control Interno</t>
  </si>
  <si>
    <t>EC004</t>
  </si>
  <si>
    <t>Lista de chequeo</t>
  </si>
  <si>
    <t>Herramienta que permite valoraciones estándar a muestras iguales dentro del proceso de evaluación independiente</t>
  </si>
  <si>
    <t>EC005</t>
  </si>
  <si>
    <t>Informe de auditoria</t>
  </si>
  <si>
    <t>Documento que consolida la información, registros y novedades encontradas durante el proceso de evaluación independiente</t>
  </si>
  <si>
    <t>Hoja de Cálculo</t>
  </si>
  <si>
    <t>Informes y Requerimientos de Ley | Departamento Administrativo de la Defensoría del Espacio Público (dadep.gov.co)</t>
  </si>
  <si>
    <t>EC006</t>
  </si>
  <si>
    <t>Formato calificación de auditores internos</t>
  </si>
  <si>
    <t>Documento que evidencia y consolida la evaluación de auditores</t>
  </si>
  <si>
    <t>EC009</t>
  </si>
  <si>
    <t>Papeles de trabajo</t>
  </si>
  <si>
    <t>Soportes presentados por las diferentes dependencias de la entidad para respaldar los informes realizados por la Oficna de Control Interno</t>
  </si>
  <si>
    <t>formatos Varios</t>
  </si>
  <si>
    <t>-&gt;  Ley 1712 Art. 18 _x005F_x000D_
 - b) El derecho a toda persona a la vida, la salud o la seguridad.
- c) Los secretos comerciales, industriales y profesionales, así como los estipulados en el art. 77 de la ley 1474 de 2011_x005F_x000D_
 -&gt; Ley 1712 Art. 19</t>
  </si>
  <si>
    <t xml:space="preserve">  Ley 1712 Art. 18 
 - b) El derecho a toda persona a la vida, la salud o la seguridad.
- c) Los secretos comerciales, industriales y profesionales, así como los estipulados en el art. 77 de la ley 1474 de 2011
 </t>
  </si>
  <si>
    <t>El activo de información contiene datos personales y secretos comerciales, industriales y profesionales</t>
  </si>
  <si>
    <t>EC010</t>
  </si>
  <si>
    <t>Informe preliminar de auditoria</t>
  </si>
  <si>
    <t>Documento que consolida el resultado del proceso auditor, previo a la valoración entre las partes.</t>
  </si>
  <si>
    <t>Documento de texto</t>
  </si>
  <si>
    <t>EC011</t>
  </si>
  <si>
    <t>Comunicación oficial interna</t>
  </si>
  <si>
    <t>Memorandos emitidos por la Oficina de Control Interno para tránsito entre las dependencias del DADEP.</t>
  </si>
  <si>
    <t>EC012</t>
  </si>
  <si>
    <t>Soportes organismos de control</t>
  </si>
  <si>
    <t>Documentos o evidencias presentados por las diferentes dependencias de la entidad para respaldar sus respuestas a los informes externos de control</t>
  </si>
  <si>
    <t>EC013</t>
  </si>
  <si>
    <t>Memorandos entrantes de entes de control y otras entidades</t>
  </si>
  <si>
    <t>Correspondencia recibida y/o tramitada por diferentes entes de control y entidades externas</t>
  </si>
  <si>
    <t>EC014</t>
  </si>
  <si>
    <t xml:space="preserve"> Evaluación eventual independiente de la Oficina de Control interno</t>
  </si>
  <si>
    <t>Documento que consolida la información, registros y novedades encontradas durante el proceso de evaluación eventual independiente</t>
  </si>
  <si>
    <t>GD001</t>
  </si>
  <si>
    <t>Gestión Documental</t>
  </si>
  <si>
    <t>Instructivo Banco Terminológico</t>
  </si>
  <si>
    <t xml:space="preserve">El Banco Terminológico es un "Instrumento Archivístico que permite la normalización  de las series, subseries y tipos documentales de la Tabla de Retención Documental a través de lenguajes controlados y estructuras terminológicas,” establecido esto en el Decreto Único Reglamentario del Sector Cultura 1080 de 2015 en su artículo 2.8.2.5.8. “Instrumentos archivísticos para la gestión documental” literal G. </t>
  </si>
  <si>
    <t>NO APLICA</t>
  </si>
  <si>
    <t>http://sgc.dadep.gov.co/11/127-INSGD-02.php</t>
  </si>
  <si>
    <t>GD002</t>
  </si>
  <si>
    <t>Instructivo de Archivo y Correspondencia</t>
  </si>
  <si>
    <t>El Instructivo de Archivo y Correspondencia, es una guía sencilla con los pasos que deben seguirse en la unidad de correspondencia y  durante las etapas del ciclo vital del documento (Archivo de Gestión, Archivo Central y Archivo Histórico), que permitan la adecuada recepción, distribución, trámite, organización y conservación, en tal forma que la información institucional sea recuperable para uso de la  administración, el servicio al ciudadano y como fuente de consulta e historia de la entidad, de conformidad con lo previsto en la Ley 594 de 2000 “Ley General de Archivo” y las normas complementarias  establecidas por el Archivo General de la Nación.</t>
  </si>
  <si>
    <t xml:space="preserve">http://sgc.dadep.gov.co/11/127-INSGD-01.php </t>
  </si>
  <si>
    <t>GD003</t>
  </si>
  <si>
    <t>Diagnóstico Integral de Archivo</t>
  </si>
  <si>
    <t xml:space="preserve">Documento elaborado para verificar el estado de la gestión documental en aspectos administrativos, archivísticos, conservación, infraestructura y tecnología; así, como la validación de su cumplimiento normativo, identificación de aspectos críticos, debilidades, fortalezas, oportunidades y amenazas de la entidad entorno al cumplimiento de la función archivística.
</t>
  </si>
  <si>
    <t xml:space="preserve">http://sgc.dadep.gov.co/11/127-PPPGD-03.php </t>
  </si>
  <si>
    <t>GD004</t>
  </si>
  <si>
    <t>Plan Institucional de Archivos</t>
  </si>
  <si>
    <t>Es un Instrumento Archivístico,  para la planeación de la función archivística, en el cual se articula con los demás planes y proyectos estratégicos previstos por la Entidad.  Como herramienta de planeación para la coordinación archivística, fija importantes elementos que permiten la Planeación Estratégica para el proceso de Gestión Documental.  Al igual que se cumple con las directrices de la Ley 594 de 2000, Ley 1712 de 2014 y Decreto 1080 del 26 de 2015 (capítulo V, artículos 2.8.2.5.2. y 2.8.2.9.2.), para el DADEP mediante Acta del Comité Institucional de Gestión y Desempeño MIPG No. 01 del 13 de enero 2020.</t>
  </si>
  <si>
    <t xml:space="preserve">http://sgc.dadep.gov.co/11/127-PPPGD-01.php </t>
  </si>
  <si>
    <t>GD005</t>
  </si>
  <si>
    <t>Programa de Gestión Documental</t>
  </si>
  <si>
    <t>El Programa de Gestión Documental es un Instrumento Archivístico que contempla el ciclo de vida del documento tanto electrónico como físico desde su creación o recepción hasta su disposición final, mediante la estandarización y ejecución de los procesos relacionados con la planeación, producción, gestión y trámite, organización, transferencia, disposición de documentos, preservación a largo plazo y
valoración de la información de la Entidad; todo lo anterior con base en la normatividad vigente y las herramientas que esta misma señala como de obligatorio cumplimiento.</t>
  </si>
  <si>
    <t>Programas/Programa de Gestión Documental</t>
  </si>
  <si>
    <t xml:space="preserve">http://sgc.dadep.gov.co/11/127-PPPGD-02.php </t>
  </si>
  <si>
    <t>GD006</t>
  </si>
  <si>
    <t>Tablas de Retención Documental</t>
  </si>
  <si>
    <t>Es un Instrumento Archivístico que define el listado de series y subseries, con sus correspondientes tipos documentales, a las cuales se asigna el tiempo de permanencia en cada etapa del ciclo vital de los documentos, es decir se considera como el Instrumento que permite establecer cuáles son los documentos de la entidad, su necesidad e importancia en términos de tiempo de conservación y preservación y que debe hacerse con ellos una vez finalice su vigencia o utilidad.</t>
  </si>
  <si>
    <t>Instrumentos Archivísticos/Tablas de Retención Documental</t>
  </si>
  <si>
    <t xml:space="preserve">https://www.dadep.gov.co/transparencia/instrumentos-gestion-informacion-publica/gestion-documental </t>
  </si>
  <si>
    <t>GD007</t>
  </si>
  <si>
    <t>Tabla Control de Acceso</t>
  </si>
  <si>
    <t xml:space="preserve">La Tabla de Control de Acceso – TCA, es un Instrumento Archivístico el cual define el tipo de acceso a la información por parte de los usuarios internos y externos de los documentos reflejados en las Series y Subseries de la Tabla de Retención Documental, reglamentado en el Decreto 1080 de 2015 “Por medio del cual se expide el Decreto Reglamentario Único del Sector Cultura”, en el Capítulo V Artículo 2.8.2.5.8. Instrumentos archivísticos para la gestión documental. </t>
  </si>
  <si>
    <t>http://sgc.dadep.gov.co/11/127-MANGD-01.php</t>
  </si>
  <si>
    <t>GD008</t>
  </si>
  <si>
    <t>Cuadro de Clasificación Documental</t>
  </si>
  <si>
    <t xml:space="preserve">Es un Instrumento Archivístico que contiene el listado de todas las series y subseries documentales con su correspondiente codificación, las cuales se registran en el formato Tabla de Retención Documental - TRD. </t>
  </si>
  <si>
    <t>GD009</t>
  </si>
  <si>
    <t>Actas de Eliminación Documental</t>
  </si>
  <si>
    <t xml:space="preserve">Las Actas de Eliminación de Documentos   evidencian que clase de información producida por la entidad ha cumplido su ciclo de vida y ha sido eliminada.
</t>
  </si>
  <si>
    <t>Actas/Actas de eliminación documental</t>
  </si>
  <si>
    <t>Archivo Central</t>
  </si>
  <si>
    <t xml:space="preserve">Todas las Actas de eliminación de documentos son de carácter clasificada y sólo deben ser consultadas con autorización del Área Responsable (SAF/Gestión Documental).  </t>
  </si>
  <si>
    <t>GD037</t>
  </si>
  <si>
    <t>127-FORGD-05 Formato Único de Inventario Documental - FUID</t>
  </si>
  <si>
    <t>Documento que describe de manera exacta y precisa las series o asuntos de un fondo documental</t>
  </si>
  <si>
    <t>Intranet</t>
  </si>
  <si>
    <t>https://sgc.dadep.gov.co/11/127-FORGD-05.phpe</t>
  </si>
  <si>
    <t>GD038</t>
  </si>
  <si>
    <t>Consecutivo de comunicaciones oficiales</t>
  </si>
  <si>
    <t>Documento que registra las comunicaciones enviadas y recibidas de la entidad</t>
  </si>
  <si>
    <t>Consecutivo comunicaciones oficiales</t>
  </si>
  <si>
    <t>Desde el 2 de enero de cada año</t>
  </si>
  <si>
    <t>Areas productoras del DADEP</t>
  </si>
  <si>
    <t xml:space="preserve">Electrónico </t>
  </si>
  <si>
    <t>Si</t>
  </si>
  <si>
    <t>Archivo de gestión del área</t>
  </si>
  <si>
    <t>Aplicativo orfeo</t>
  </si>
  <si>
    <t>-&gt;  Ley 1712 Art. 18_x005F_x000D_
 - a) El derecho a toda persona a la intimidad, bajo las limitaciones propias que impone la condición de servidor público, en concordancia con lo estipulado._x005F_x000D_
 -&gt; Ley 1712 Art. 19
- d) La prevención, investigación y persecución de los delitos y las faltas disciplinarias, mientras no se haga efectiva la medida de aseguramiento o se formule pliego de cargos, según el caso.
- e) El debido proceso y la igualdad de las partes en los procesos judiciales.</t>
  </si>
  <si>
    <t>Ley 1712 de 2014 Art 18, literal a. Ley 1712 de 2014 Art 19, literales d y e.
Constitución Política, Art 15</t>
  </si>
  <si>
    <t>Las comunicaciones oficiales son documentos de carácter público clasificada, cuyo acceso podrá ser rechazado o denegado de manera motivada y por escrito, siempre que el
acceso pudiere causar un daño a persona natural o jurídica.</t>
  </si>
  <si>
    <t>Desde la producción de la información</t>
  </si>
  <si>
    <t xml:space="preserve">Lo estipulado en la tabla de retención documental </t>
  </si>
  <si>
    <t>GIT001</t>
  </si>
  <si>
    <t>Gestión de la información y la tecnología</t>
  </si>
  <si>
    <t>Índice de información clasificada y reservada</t>
  </si>
  <si>
    <t xml:space="preserve">El Índice de información clasificada y reservada es el inventario de la información pública generada, obtenida, adquirida o controlada por la entidad, que ha sido calificada como clasificada o reservada. </t>
  </si>
  <si>
    <t xml:space="preserve">https://www.datos.gov.co/Funci-n-p-blica/Indice-de-informaci-n-clasificada-y-reservada/ez42-9r57 </t>
  </si>
  <si>
    <t>GIT002</t>
  </si>
  <si>
    <t>Comunicación entre equipos de distribución de datos</t>
  </si>
  <si>
    <t>Administra y permite la conexión entre equipos de computo, comparte ancho de banda y comunican la red interna con la externa</t>
  </si>
  <si>
    <t xml:space="preserve">Oficina de Sistemas </t>
  </si>
  <si>
    <t>Inglés</t>
  </si>
  <si>
    <t>GIT003</t>
  </si>
  <si>
    <t>Rol</t>
  </si>
  <si>
    <t>Administrador Networking</t>
  </si>
  <si>
    <t>Administra los equipos, su configuración y brinda soporte sobre sus servicios</t>
  </si>
  <si>
    <t>GIT004</t>
  </si>
  <si>
    <t>Hardware</t>
  </si>
  <si>
    <t>Networking: Equipos de Core</t>
  </si>
  <si>
    <t>Appliance de uso especifico con conexiones a 40Gb, en alta disponibilidad y con acceso a vlans de gestión</t>
  </si>
  <si>
    <t>GIT005</t>
  </si>
  <si>
    <t>Comunicación entre equipos de core, en capa 3.</t>
  </si>
  <si>
    <t>Administra y permite la conexión entre equipos de core en capa 3, comparte ancho de banda y comunican la red LAN, con equipos de seguridad e internet</t>
  </si>
  <si>
    <t>GIT006</t>
  </si>
  <si>
    <t>Firewall</t>
  </si>
  <si>
    <t>Appliance de uso especifico dedicado a controlar accesos y salidas de la red de datos</t>
  </si>
  <si>
    <t>Otro</t>
  </si>
  <si>
    <t>GIT007</t>
  </si>
  <si>
    <t xml:space="preserve">Seguridad Perimetral </t>
  </si>
  <si>
    <t>Bloqueos y permisos basados en reglas y bases de datos en nube. Protege la red de accesos externos</t>
  </si>
  <si>
    <t>GIT008</t>
  </si>
  <si>
    <t>Administrador Seguridad Perimetral</t>
  </si>
  <si>
    <t>Administra, configura, soporta y pone en funcionamiento la plataforma de seguridad</t>
  </si>
  <si>
    <t>GIT009</t>
  </si>
  <si>
    <t>Sandbox Nube</t>
  </si>
  <si>
    <t xml:space="preserve">Entorno de pruebas aislado para verificar comportamientos anomalos de archivos y ataques de día cero. </t>
  </si>
  <si>
    <t>GIT010</t>
  </si>
  <si>
    <t xml:space="preserve">Pruebas de comportamiento de archivos </t>
  </si>
  <si>
    <t>Realizar pruebas de comportamiento de archivos que ingresan al entorno de producción de sistemas de información en nube, cuyo analisis pudiera determinar ataques de día cero.</t>
  </si>
  <si>
    <t>GIT011</t>
  </si>
  <si>
    <t>Sandbox Data Center</t>
  </si>
  <si>
    <t>GIT012</t>
  </si>
  <si>
    <t>DDoS</t>
  </si>
  <si>
    <t>Appliance de proposito específico contra ataques de negeación de servicio</t>
  </si>
  <si>
    <t>GIT013</t>
  </si>
  <si>
    <t>Alertas y bloquea ataques de DDoS</t>
  </si>
  <si>
    <t>Bloqueo contra ataques de denegación de servicio</t>
  </si>
  <si>
    <t>GIT014</t>
  </si>
  <si>
    <t>Analyzer</t>
  </si>
  <si>
    <t>Appliance recolector de eventos de seguridad</t>
  </si>
  <si>
    <t>GIT015</t>
  </si>
  <si>
    <t>Monitoreo de logs de seguridad</t>
  </si>
  <si>
    <t>Correlacionador y monitoreo de eventos de equipos de seguridad adheridos al equipo.</t>
  </si>
  <si>
    <t>GIT016</t>
  </si>
  <si>
    <t>Cloud Computing: AZURE</t>
  </si>
  <si>
    <t>Nube pública de Microsoft</t>
  </si>
  <si>
    <t>GIT017</t>
  </si>
  <si>
    <t>Puesta en marcha de sistemas de información en entorno de producción</t>
  </si>
  <si>
    <t>Prestación de servicios de computo a nivel de IaaS, PaaS y SaaS para el entorno de producción de los sistemas de información del DADEP</t>
  </si>
  <si>
    <t>GIT018</t>
  </si>
  <si>
    <t>Administrador Cloud Computing</t>
  </si>
  <si>
    <t xml:space="preserve">Administra, configura, soporta y pone en funcionamiento la plataforma de Cloud Computing para el entorno de produción de los sistemas de información </t>
  </si>
  <si>
    <t>GIT019</t>
  </si>
  <si>
    <t>Cloud Computing: Oracle Cloud</t>
  </si>
  <si>
    <t>Nube pública de Oracle Cloud</t>
  </si>
  <si>
    <t>GIT020</t>
  </si>
  <si>
    <t>portal web</t>
  </si>
  <si>
    <t>Servicio del portal web institucional de la entidad</t>
  </si>
  <si>
    <t>GIT021</t>
  </si>
  <si>
    <t>intranet</t>
  </si>
  <si>
    <t>Servicio de intranet institucional de la entidad</t>
  </si>
  <si>
    <t>GIT022</t>
  </si>
  <si>
    <t>observatorio espacio publico</t>
  </si>
  <si>
    <t>Servicio del observatorio del portal web de la entidad</t>
  </si>
  <si>
    <t>GIT023</t>
  </si>
  <si>
    <t>visor documentos mipg</t>
  </si>
  <si>
    <t>Servicio del visor de documentos del sistema de gestion de calidad</t>
  </si>
  <si>
    <t>GIT024</t>
  </si>
  <si>
    <t>CPM - MECI</t>
  </si>
  <si>
    <t>Sistema de gestion de acciones correctivas y de mejora y sistema de analisis del modelo de control interno</t>
  </si>
  <si>
    <t>GIT025</t>
  </si>
  <si>
    <t>Networking: Equipos de borde</t>
  </si>
  <si>
    <t>Appliance de uso especifico con conexiones a 10Gb y configurados en pila</t>
  </si>
  <si>
    <t>GIT026</t>
  </si>
  <si>
    <t>WAF</t>
  </si>
  <si>
    <t>Software simulador de appliance WAF. Configurado en la nube de AZURE</t>
  </si>
  <si>
    <t>GIT027</t>
  </si>
  <si>
    <t>Seguridad de aplicaciones WEB</t>
  </si>
  <si>
    <t>Protección de aplicaciones web de ataques externos a la red  filtrando, monitoreando y bloqueando tráfico HTTP, y HTTPS</t>
  </si>
  <si>
    <t>GIT028</t>
  </si>
  <si>
    <t>Sistema de Virtualización Hiperconvergente Nutanix</t>
  </si>
  <si>
    <t>Appliance para vistualización de hardware (mv, dockers, networking)</t>
  </si>
  <si>
    <t>GIT029</t>
  </si>
  <si>
    <t>Sistema de Virtualización Convergente ODA</t>
  </si>
  <si>
    <t>balance scope cap</t>
  </si>
  <si>
    <t>GIT030</t>
  </si>
  <si>
    <t>Virtualización de hardware para compartir recursos de computo</t>
  </si>
  <si>
    <t>Virtualización de servidores en diferentes sistemas operativos y de dockerización de aplicaciones</t>
  </si>
  <si>
    <t>GIT031</t>
  </si>
  <si>
    <t>Base de datos SQL Server Royal</t>
  </si>
  <si>
    <t>Base de datos de SQL Server donde se almacena toda la información del sistema ROYAL</t>
  </si>
  <si>
    <t>Todas las areas</t>
  </si>
  <si>
    <t>GIT032</t>
  </si>
  <si>
    <t>Base de datos PosgresSQL Repositorios de Código fuente y Librerias de desarrollo</t>
  </si>
  <si>
    <t>Base de datos PosgreSQL donde se almacena toda la información de los repositorios de código fuente generada por el sistema GIT de todos los proyectos de la Oficina de Sistemas, así como el sistema Artifactory para librerias de desarrollo</t>
  </si>
  <si>
    <t xml:space="preserve">Oficina de sistemas </t>
  </si>
  <si>
    <t>alta</t>
  </si>
  <si>
    <t>GIT033</t>
  </si>
  <si>
    <t>Base de datos Mongo DB</t>
  </si>
  <si>
    <t>Base de datos MongoDB donde se almacena toda la información y metadatos del Gestor de Ficheros y del Orqueatador</t>
  </si>
  <si>
    <t>GIT034</t>
  </si>
  <si>
    <t>Base de Datos MyQL del sistema GLPI</t>
  </si>
  <si>
    <t>Base de datos de MySQL donde se almancena la información del sistema GLPI</t>
  </si>
  <si>
    <t>GIT035</t>
  </si>
  <si>
    <t>Carpetas compartidas Backup</t>
  </si>
  <si>
    <t>Servicio de carpetas compartidas donde se almacenan backups de algunas aplicaciones</t>
  </si>
  <si>
    <t>GIT036</t>
  </si>
  <si>
    <t>Servicio de carpetas compartidas donde se almacenan los documentos de carpetas cartografica de SRI.</t>
  </si>
  <si>
    <t>GIT037</t>
  </si>
  <si>
    <t xml:space="preserve">Carpeta compartidas </t>
  </si>
  <si>
    <t>Servicio de carpetas compartidas donde se almacenan los documentos de carpetas publicas menejado por toda la entidad y cartografica de SRI.</t>
  </si>
  <si>
    <t>np</t>
  </si>
  <si>
    <t>GIT038</t>
  </si>
  <si>
    <t>SI CAPITAL</t>
  </si>
  <si>
    <t>Plataforma contable del DADEP. Incluye las aplicaciones CONTRATACION, SAI, SAE, LIMAY, TERCEROS, PAGOS, CORDIS, PERNO</t>
  </si>
  <si>
    <t>si</t>
  </si>
  <si>
    <t>GIT039</t>
  </si>
  <si>
    <t>CONTROL DE HORARIO</t>
  </si>
  <si>
    <t>Aplicación de Control y Manejo de Horario de funcionarios de Planta</t>
  </si>
  <si>
    <t>GIT040</t>
  </si>
  <si>
    <t>SIDEP</t>
  </si>
  <si>
    <t xml:space="preserve">Sistema de Información de la Defensoría del Espacio Público. Sistema misional de la entidad. </t>
  </si>
  <si>
    <t>areas misionales</t>
  </si>
  <si>
    <t>GIT041</t>
  </si>
  <si>
    <t>ORFEO 3</t>
  </si>
  <si>
    <t>Sistema de gestión de correspondencia y de gestión documental</t>
  </si>
  <si>
    <t>GIT042</t>
  </si>
  <si>
    <t>ArcGIS Server y ArcGIS Portal</t>
  </si>
  <si>
    <t>Servicio de Mapas de ArcGIS donde se publican las capas geográficas de la entidad</t>
  </si>
  <si>
    <t>Oficina sistemas</t>
  </si>
  <si>
    <t>GIT043</t>
  </si>
  <si>
    <t>SIGDEP</t>
  </si>
  <si>
    <t>Sistema de informacion geiografico del DADEP</t>
  </si>
  <si>
    <t>sri</t>
  </si>
  <si>
    <t>GIT044</t>
  </si>
  <si>
    <t>ArcGIS Licence Server</t>
  </si>
  <si>
    <t>Servidor de licencias usado por las aplicaciones GIS de escritorio de los equipos de la entidad</t>
  </si>
  <si>
    <t>GIT045</t>
  </si>
  <si>
    <t>SUMA</t>
  </si>
  <si>
    <t>Sistema Único para el Manejo y Aprovechamiento del Espacio Público</t>
  </si>
  <si>
    <t>externo</t>
  </si>
  <si>
    <t>GIT046</t>
  </si>
  <si>
    <t>GITEA</t>
  </si>
  <si>
    <t>Sistema de Control de Versiones GIT. Repositorios de código fuente de todas las aplicaciones</t>
  </si>
  <si>
    <t>GIT047</t>
  </si>
  <si>
    <t>ARTIFACTORY</t>
  </si>
  <si>
    <t>Sistemas de Repositorios de Librerías de Desarrollo</t>
  </si>
  <si>
    <t>GIT048</t>
  </si>
  <si>
    <t>ORDEP</t>
  </si>
  <si>
    <t>Orquestador de servicios web de la Oficina de Sistemas</t>
  </si>
  <si>
    <t>GIT049</t>
  </si>
  <si>
    <t>DMDEP</t>
  </si>
  <si>
    <t>Gestor Documental y de Ficheros del DADEP</t>
  </si>
  <si>
    <t>GIT050</t>
  </si>
  <si>
    <t>Sistema de Cuentas</t>
  </si>
  <si>
    <t>Sistema de gestión de Cuentas de Usuario del DADEP</t>
  </si>
  <si>
    <t>trimestral</t>
  </si>
  <si>
    <t>GIT051</t>
  </si>
  <si>
    <t>GLPI</t>
  </si>
  <si>
    <t>Sistema de incidencias y Mesa de Ayuda</t>
  </si>
  <si>
    <t>GIT052</t>
  </si>
  <si>
    <t>Servidor en DABASS (Database as Services)- Linux Servr - dp-prod-ee01</t>
  </si>
  <si>
    <t>Servidor virtual de Base de datos Alfanumérica y Geografica ambiente productivo en la nube de Oracle</t>
  </si>
  <si>
    <t>GIT053</t>
  </si>
  <si>
    <t>Servidor en DABASS (Database as Services) - Linux Server</t>
  </si>
  <si>
    <t>Servidor virtual de Base de datos Alfanumérica ambiente de desarrollo en la nube de Oracl</t>
  </si>
  <si>
    <t>GIT054</t>
  </si>
  <si>
    <t>Servidor en IASS - Windows Sever</t>
  </si>
  <si>
    <t>Servidor virtual de aplicaciones de Forms and Reports ambiente de producción en la nube de Oracl - SIC@PITAL.</t>
  </si>
  <si>
    <t>GIT055</t>
  </si>
  <si>
    <t>Servidor NFS Storage - Linux server -FileSystem-exports</t>
  </si>
  <si>
    <t>Servidor de almacenamientopara backups temporales</t>
  </si>
  <si>
    <t>GIT056</t>
  </si>
  <si>
    <t>Base de datos Oracle 12C- dp-prod-ee01</t>
  </si>
  <si>
    <t xml:space="preserve"> Base de datos Alfanumérica ambiente productivo en la nube de Oracle - CDPERP</t>
  </si>
  <si>
    <t>GIT057</t>
  </si>
  <si>
    <t>Base de datos Oracle 12C- dp-prod-ee02</t>
  </si>
  <si>
    <t xml:space="preserve"> Base de datos Geografica ambiente productivo en la nube de Oracle - CDGEODEP</t>
  </si>
  <si>
    <t>GIT058</t>
  </si>
  <si>
    <t>Base de datos Oracle 12C- dp-desa-ee01</t>
  </si>
  <si>
    <t xml:space="preserve"> Base de Datos Alfanumérica ambiente de desarrollo en la nube de Oracl - CDDESA</t>
  </si>
  <si>
    <t>GIT059</t>
  </si>
  <si>
    <t>Aplicación Reports and Forms - Oacle</t>
  </si>
  <si>
    <t>Software de aplicacion Forms and Reports ambiente de producción en la nube de Oracl - SIC@PITAL.</t>
  </si>
  <si>
    <t>GIT060</t>
  </si>
  <si>
    <t>Servidor de Virtualización</t>
  </si>
  <si>
    <t>Servidor de virtualización oracle 18C - On Premise</t>
  </si>
  <si>
    <t>GIT061</t>
  </si>
  <si>
    <t>Servidor Linux Oracle 6.9</t>
  </si>
  <si>
    <t>Servidor virtual Oracle Linux Sistema operacional</t>
  </si>
  <si>
    <t>GIT062</t>
  </si>
  <si>
    <t>Servidor Linux Oracle 6.10</t>
  </si>
  <si>
    <t>GIT063</t>
  </si>
  <si>
    <t>Base de Datos Oracle 12C</t>
  </si>
  <si>
    <t>Base de datos Alfanumérica en ambiente de pruebas - CDPRUALF</t>
  </si>
  <si>
    <t>GIT064</t>
  </si>
  <si>
    <t>Base de datos Geográfica en ambiente de pruebas - CDPRUGEO</t>
  </si>
  <si>
    <t>GIT065</t>
  </si>
  <si>
    <t>Servidor de aplicación Windows Server 2016</t>
  </si>
  <si>
    <t>Servidor de sistema operacional Windows Server</t>
  </si>
  <si>
    <t>GIT066</t>
  </si>
  <si>
    <t>Aplicación Forms and Reports 11G</t>
  </si>
  <si>
    <t>Servidor de Aplocación para SIC@PITAL -Ambiente de pruebas</t>
  </si>
  <si>
    <t>GIT067</t>
  </si>
  <si>
    <t>ACTAS DE REUNIÓN</t>
  </si>
  <si>
    <t xml:space="preserve">ES LA INFORMACIÓN QUE QUEDA COMO SOPORTE  REGISTRADA DE LOS AVANCES EN LOS DIFERENTES TEMAS QUE ASUME LA OFICINA DE SISTEMAS. </t>
  </si>
  <si>
    <t>GIT068</t>
  </si>
  <si>
    <t>ARCHIVO DE GESTIÓN</t>
  </si>
  <si>
    <t>SE MANEJA LA INFORMACIÓN PLASMADA EN UNA RESPUESTA FÍSICA, REGISTRADA EN EL APLICATIVO ORFEO INTERNA O EXTERNA.</t>
  </si>
  <si>
    <t>GIT069</t>
  </si>
  <si>
    <t>Microsoft AZURE</t>
  </si>
  <si>
    <t>GIT070</t>
  </si>
  <si>
    <t>Plan estratégico de tecnologías de la información PETI 2020-2024</t>
  </si>
  <si>
    <t xml:space="preserve">Documento que se utiliza para expresar la Estrategia de TI. </t>
  </si>
  <si>
    <t>http://sgc.dadep.gov.co/6/3/127-PPPGI-04.pdf</t>
  </si>
  <si>
    <t>GIT071</t>
  </si>
  <si>
    <t>Plan de Seguridad y Privacidad de la información</t>
  </si>
  <si>
    <t>Estblece todas aquellas actividades que contribuyen a la protección de la información</t>
  </si>
  <si>
    <t>http://sgc.dadep.gov.co/6/3/127-PPPGI-05.pdf</t>
  </si>
  <si>
    <t>GIT072</t>
  </si>
  <si>
    <t>Plan de gestión de riesgos de seguridad digital</t>
  </si>
  <si>
    <t>Establece procesos, procedimientos y actividades encaminados a lograr un equilibrio entre la prestación de servicios y los riesgos asociados a los activos de información que dan apoyo y soporte en el desarrollo de la misionalidad de la entidad</t>
  </si>
  <si>
    <t>https://www.dadep.gov.co/sites/default/files/planeacion/127-pppgi-06_0.pdf</t>
  </si>
  <si>
    <t>GIT073</t>
  </si>
  <si>
    <t>Plan de recuperación de desastres TI</t>
  </si>
  <si>
    <t>Documento estructurado para responder a los incidentes no planeados que amenazan a una infraestructura de TI, que incluye hardware, software, redes y procesos.</t>
  </si>
  <si>
    <t>http://sgc.dadep.gov.co/6/127-PPPGI-09.php</t>
  </si>
  <si>
    <t>GIT074</t>
  </si>
  <si>
    <t>Política General y politicas especificas  de Seguridad y Privacidad de la Información</t>
  </si>
  <si>
    <t>es la declaración general que representa la posición de la administración del DADEP con respecto a la protección de los activos de información (los funcionarios, contratistas, terceros).</t>
  </si>
  <si>
    <t>http://sgc.dadep.gov.co/6/3/127-PPPGI-01.pdf</t>
  </si>
  <si>
    <t>GJ001</t>
  </si>
  <si>
    <t>Gestión Jurídica</t>
  </si>
  <si>
    <t>Pronunciamientos jurídicos sobre los proyectos de ley</t>
  </si>
  <si>
    <t>Comentario jurídico con el pronunciamiento frente a proyectos de ley</t>
  </si>
  <si>
    <t>85/5</t>
  </si>
  <si>
    <t>GJ002</t>
  </si>
  <si>
    <t>Pronunciamientos jurídicos sobre los proyectos de acuerdo</t>
  </si>
  <si>
    <t>Comentario jurídico con el pronunciamiento frente a proyectos de acuerdo de iniciativa  Administración y/o los Concejales</t>
  </si>
  <si>
    <t>GJ003</t>
  </si>
  <si>
    <t>Oficio de devolución de proyectos de actos administrativos</t>
  </si>
  <si>
    <t>Oficio mediante el cual, se exponen las razones de devolución del proyecto de acto administrativo a la entidad formuladora, anexando proyecto de acto administrativo, exposición de motivos incorporando el enfoque de espacio público y patrimonio inmobiliario y anexos propios del acto del documento.</t>
  </si>
  <si>
    <t>GJ004</t>
  </si>
  <si>
    <t>Solicitud de conceptos jurídicos</t>
  </si>
  <si>
    <t>Comunicación oficial interna o externa atendiendo solicitud de concepto jurídico acerca de un tema especifico en relación con el espacio público y el patrimonio inmobiliario</t>
  </si>
  <si>
    <t>35/5</t>
  </si>
  <si>
    <t>GJ005</t>
  </si>
  <si>
    <t>Comunicación oficial interna o externa atendiendo solicitud de concepto jurídico acerca de un tema especifico relacionado con espacio público y patrimonio inmobiliario</t>
  </si>
  <si>
    <t>GJ006</t>
  </si>
  <si>
    <t>Respuesta a solicitud de conceptos jurídicos</t>
  </si>
  <si>
    <t>Comunicación oficial interna o externa emitiendo respuesta a la solicitud de concepto jurídico acerca de un tema especifico relacionado con espacio público y patrimonio inmobiliario</t>
  </si>
  <si>
    <t>GJ007</t>
  </si>
  <si>
    <t>Informes de gestión judicial</t>
  </si>
  <si>
    <t>Documento con informe semestral de la Gestión de la representación extrajudicial y judicial de los bienes inmuebles que conforman el patrimonio
inmobiliario Distrital, incluidos los procesos necesarios para la defensa, custodia, preservación y recuperación de los bienes del espacio público del Distrito Capital, iniciados con posterioridad al
1 de enero de 2002.</t>
  </si>
  <si>
    <t>GJ008</t>
  </si>
  <si>
    <t>Poder proceso penal</t>
  </si>
  <si>
    <t xml:space="preserve">Documento que faculta la representación legal de una persona natural o jurídica. </t>
  </si>
  <si>
    <t>145/25</t>
  </si>
  <si>
    <t>GJ009</t>
  </si>
  <si>
    <t>Denuncia proceso penal</t>
  </si>
  <si>
    <t>Escrito que describe la petición sobre una exigencias en cumplimiento de un derecho</t>
  </si>
  <si>
    <t>GJ010</t>
  </si>
  <si>
    <t>Fallo de primera y segunda instancia proceso penal</t>
  </si>
  <si>
    <t xml:space="preserve">Documento con el pronunciamiento proferido por el funcionario de conocimiento, que pone fin a un proceso </t>
  </si>
  <si>
    <t>GJ011</t>
  </si>
  <si>
    <t>Actas de audiencia proceso penal</t>
  </si>
  <si>
    <t>Documento con los resultados de la audiencia adelantada de un proceso</t>
  </si>
  <si>
    <t>GJ012</t>
  </si>
  <si>
    <t>Comunicaciones oficiales proceso penal</t>
  </si>
  <si>
    <t>Documento con comunicaciones oficiales sobre lo adelantado en los procesos</t>
  </si>
  <si>
    <t>GJ013</t>
  </si>
  <si>
    <t>Demanda Ejecutiva proceso laboral</t>
  </si>
  <si>
    <t>Demanda</t>
  </si>
  <si>
    <t>145/20</t>
  </si>
  <si>
    <t>GJ014</t>
  </si>
  <si>
    <t>Poder proceso laboral</t>
  </si>
  <si>
    <t>Poder</t>
  </si>
  <si>
    <t>GJ015</t>
  </si>
  <si>
    <t>Contestación de la demanda proceso laboral</t>
  </si>
  <si>
    <t>Contestación de la demanda</t>
  </si>
  <si>
    <t>GJ016</t>
  </si>
  <si>
    <t>Fallo de primera y segunda instancia proceso  laboral</t>
  </si>
  <si>
    <t xml:space="preserve">Fallo de primera instancia </t>
  </si>
  <si>
    <t>GJ017</t>
  </si>
  <si>
    <t>Resolución que ordena el cumplimiento del fallo proceso laboral</t>
  </si>
  <si>
    <t>Resolución que ordena el cumplimiento del fallo</t>
  </si>
  <si>
    <t>GJ018</t>
  </si>
  <si>
    <t>Actas de audiencia proceso laboral</t>
  </si>
  <si>
    <t>Actas de audiencia</t>
  </si>
  <si>
    <t>GJ019</t>
  </si>
  <si>
    <t xml:space="preserve">Demanda procesos Contencioso Administrativo </t>
  </si>
  <si>
    <t>145/15</t>
  </si>
  <si>
    <t>GJ020</t>
  </si>
  <si>
    <t xml:space="preserve">Poder proceso Contencioso Administrativo </t>
  </si>
  <si>
    <t>GJ021</t>
  </si>
  <si>
    <t xml:space="preserve"> Contestación de la demanda proceso Contencioso Administrativo</t>
  </si>
  <si>
    <t>Documento  - acto procesal mediante el cual el demandado alega todas sus excepciones y defensas respecto de una demanda</t>
  </si>
  <si>
    <t>GJ022</t>
  </si>
  <si>
    <t>Fallo de primera y segunda instancia proceso Contencioso Administrativo</t>
  </si>
  <si>
    <t>GJ023</t>
  </si>
  <si>
    <t>Actas de audiencia proceso contencioso administrativo</t>
  </si>
  <si>
    <t>GJ024</t>
  </si>
  <si>
    <t>Resolución que ordena el cumplimiento del fallo proceso contencioso administrativo</t>
  </si>
  <si>
    <t>Documento con consideraciones y ordenaciones de un fallo de proceso</t>
  </si>
  <si>
    <t>GJ025</t>
  </si>
  <si>
    <t xml:space="preserve">Comunicaciones oficiales proceso Contencioso Administrativo </t>
  </si>
  <si>
    <t>GJ026</t>
  </si>
  <si>
    <t>Demanda proceso civil</t>
  </si>
  <si>
    <t>145/10</t>
  </si>
  <si>
    <t>GJ027</t>
  </si>
  <si>
    <t>Poder proceso civil</t>
  </si>
  <si>
    <t>GJ028</t>
  </si>
  <si>
    <t xml:space="preserve"> Contestación de la demanda proceso civil</t>
  </si>
  <si>
    <t>GJ029</t>
  </si>
  <si>
    <t>Fallo de primera y segunda instancia proceso civil</t>
  </si>
  <si>
    <t>GJ030</t>
  </si>
  <si>
    <t>Resolución que ordena el cumplimiento del fallo proceso civil</t>
  </si>
  <si>
    <t>GJ031</t>
  </si>
  <si>
    <t>Actas de audiencia proceso civil</t>
  </si>
  <si>
    <t>GJ032</t>
  </si>
  <si>
    <t>Demanda Ejecutiva proceso civil</t>
  </si>
  <si>
    <t>Documento con ordenación de un juez el cobro para el pago de una obligación definida en el proceso</t>
  </si>
  <si>
    <t>GJ033</t>
  </si>
  <si>
    <t>Auto que decide sobre el mandamiento de pago proceso civil</t>
  </si>
  <si>
    <t>Comunicación que realiza un juez en un proceso con una decisión de fondo</t>
  </si>
  <si>
    <t>GJ034</t>
  </si>
  <si>
    <t>Auto que ordena la ejecución proceso civil</t>
  </si>
  <si>
    <t>Comunicación que realiza un juez en un proceso comuna decisión de fondo</t>
  </si>
  <si>
    <t>GJ035</t>
  </si>
  <si>
    <t>Comunicaciones oficiales proceso civil</t>
  </si>
  <si>
    <t>GJ036</t>
  </si>
  <si>
    <t>Demanda procesos judicial</t>
  </si>
  <si>
    <t>145/5</t>
  </si>
  <si>
    <t>GJ037</t>
  </si>
  <si>
    <t>Poder proceso judiciales</t>
  </si>
  <si>
    <t>GJ038</t>
  </si>
  <si>
    <t xml:space="preserve"> Contestación de la demanda proceso judicial</t>
  </si>
  <si>
    <t>GJ039</t>
  </si>
  <si>
    <t>Fallo de primera y segunda instancia proceso judicial</t>
  </si>
  <si>
    <t>GJ040</t>
  </si>
  <si>
    <t>Resolución que ordena el cumplimiento del fallo proceso judicial</t>
  </si>
  <si>
    <t>GJ041</t>
  </si>
  <si>
    <t>Autos Interlocutorios/Sustentación  proceso judicial</t>
  </si>
  <si>
    <t>Comunicación que realiza un juez en un proceso judicial con decisión de fondo</t>
  </si>
  <si>
    <t>GJ042</t>
  </si>
  <si>
    <t>Comunicaciones oficiales proceso judicial</t>
  </si>
  <si>
    <t>GJ043</t>
  </si>
  <si>
    <t>Demanda de Acciones de Grupo</t>
  </si>
  <si>
    <t>5/10</t>
  </si>
  <si>
    <t>GJ044</t>
  </si>
  <si>
    <t>Poder de Acciones de Grupo</t>
  </si>
  <si>
    <t>GJ045</t>
  </si>
  <si>
    <t>Fallo de primera y segunda instancia de Acciones de Grupo</t>
  </si>
  <si>
    <t>GJ046</t>
  </si>
  <si>
    <t>Resolución que ordena el cumplimiento del fallo Acciones de Grupo</t>
  </si>
  <si>
    <t>GJ047</t>
  </si>
  <si>
    <t>Comunicaciones oficiales de Acciones de Grupo</t>
  </si>
  <si>
    <t>GJ048</t>
  </si>
  <si>
    <t>Acta de comité interno de conciliación de Acciones de Grupo</t>
  </si>
  <si>
    <t>Documento con los resultados del comité de conciliación  adelantada de un proceso</t>
  </si>
  <si>
    <t>GJ049</t>
  </si>
  <si>
    <t>Acta de audiencia de conciliación Acciones de Grupo</t>
  </si>
  <si>
    <t xml:space="preserve">Documento con los resultados de la audiencia adelantada </t>
  </si>
  <si>
    <t>GJ050</t>
  </si>
  <si>
    <t>Contestación de la demanda de Acciones de Grupo</t>
  </si>
  <si>
    <t>GJ051</t>
  </si>
  <si>
    <t>Formato constancia de conciliación Acciones de Grupo</t>
  </si>
  <si>
    <t>Formato con resultados establecidos en la sesión de  constancia de conciliación</t>
  </si>
  <si>
    <t>GJ052</t>
  </si>
  <si>
    <t>Demanda Acciones de Tutela</t>
  </si>
  <si>
    <t>5/15</t>
  </si>
  <si>
    <t>GJ053</t>
  </si>
  <si>
    <t>Poder Acciones de Tutela</t>
  </si>
  <si>
    <t>GJ054</t>
  </si>
  <si>
    <t>Contestación de la demanda Acciones de Tutela</t>
  </si>
  <si>
    <t>GJ055</t>
  </si>
  <si>
    <t>Fallos de primera y segunda instancia Acciones de Tutela</t>
  </si>
  <si>
    <t>GJ056</t>
  </si>
  <si>
    <t>Resolución que ordena el cumplimiento del fallo Acciones de Tutela</t>
  </si>
  <si>
    <t>GJ057</t>
  </si>
  <si>
    <t>Comunicaciones Oficiales Acciones de Tutela</t>
  </si>
  <si>
    <t>GJ058</t>
  </si>
  <si>
    <t>Escrito de Intervención y desacato Acciones de Tutela</t>
  </si>
  <si>
    <t>Documento con descripción de orden de intervención y desacato de la acción de tutela</t>
  </si>
  <si>
    <t>GJ059</t>
  </si>
  <si>
    <t>Auto que Admite y decide desacato Acciones de Tutela</t>
  </si>
  <si>
    <t>GJ060</t>
  </si>
  <si>
    <t>Demanda Acciones populares</t>
  </si>
  <si>
    <t>5/20</t>
  </si>
  <si>
    <t>GJ061</t>
  </si>
  <si>
    <t>Poder Acciones populares</t>
  </si>
  <si>
    <t>GJ062</t>
  </si>
  <si>
    <t>Contestación de la demanda Acciones populares</t>
  </si>
  <si>
    <t>GJ063</t>
  </si>
  <si>
    <t>Fallo de primera y segunda instancia Acciones populares</t>
  </si>
  <si>
    <t>GJ064</t>
  </si>
  <si>
    <t>Resolución que ordena el cumplimiento del fallo Acciones populares</t>
  </si>
  <si>
    <t>GJ065</t>
  </si>
  <si>
    <t>Comunicaciones oficiales Acciones populares</t>
  </si>
  <si>
    <t>GJ066</t>
  </si>
  <si>
    <t>Acta del comité interno de conciliación Acciones populares</t>
  </si>
  <si>
    <t>GJ067</t>
  </si>
  <si>
    <t>GJ068</t>
  </si>
  <si>
    <t>Escrito Incidente de Desacato  Acciones populares</t>
  </si>
  <si>
    <t>GJ069</t>
  </si>
  <si>
    <t>Auto que admite y decide incidente de Desacato  Acciones populares</t>
  </si>
  <si>
    <t>GJ070</t>
  </si>
  <si>
    <t>Actas Comité Verificación del Cumplimiento del fallo Acciones populares</t>
  </si>
  <si>
    <t>GJ071</t>
  </si>
  <si>
    <t>Constancia de conciliación Acciones populares</t>
  </si>
  <si>
    <t>Documento con decisiones y exposición definidas en la sección d conciliaciones</t>
  </si>
  <si>
    <t>GJ072</t>
  </si>
  <si>
    <t>Actas comité de conciliación</t>
  </si>
  <si>
    <t>Identificar las actividades en el tramite de conciliaciones extrajudiciales y judiciales dentro de los procesos adelantados en la Entidad, generados en sus 
actividades misionales de apoyo y seguimiento.</t>
  </si>
  <si>
    <t>10/50</t>
  </si>
  <si>
    <t>GJ073</t>
  </si>
  <si>
    <t xml:space="preserve">Solicitud de elaboración contratación </t>
  </si>
  <si>
    <t>(Memorando y Certificado de Disponibilidad Presupuestal (CDP)</t>
  </si>
  <si>
    <t>GJ074</t>
  </si>
  <si>
    <t xml:space="preserve">Estudios previos </t>
  </si>
  <si>
    <t>Estudios de oportunidad y conveniencia - Anexo Matriz de riesgos (Referencia de Colombia compra eficiente)</t>
  </si>
  <si>
    <t>GJ075</t>
  </si>
  <si>
    <t>Comunicación de invitación</t>
  </si>
  <si>
    <t>Memorando con invitación a persona natural o jurídica</t>
  </si>
  <si>
    <t>GJ076</t>
  </si>
  <si>
    <t>Aceptación de especificaciones esenciales</t>
  </si>
  <si>
    <t>Lista con visto bueno de aceptación de especificaciones esenciales</t>
  </si>
  <si>
    <t>GJ077</t>
  </si>
  <si>
    <t>Hoja de vida, persona natural (SIDEAP)</t>
  </si>
  <si>
    <t>Documento con información de persona natural o jurídica registrada en SIDEAP</t>
  </si>
  <si>
    <t>El activo de información contiene personales y secretos comerciales, industriales y profesionales</t>
  </si>
  <si>
    <t>GJ078</t>
  </si>
  <si>
    <t>Declaración juramentada de bienes y rentas y actividad económica privada (SIDEAP)</t>
  </si>
  <si>
    <t>GJ079</t>
  </si>
  <si>
    <t>Cuadro evaluativo perfil de contratistas por prestación de servicios</t>
  </si>
  <si>
    <t>Documento con evaluación del idoneidad del contratista según necesidad requerida por el área</t>
  </si>
  <si>
    <t>GJ080</t>
  </si>
  <si>
    <t>Autorización de contratación con igual objeto</t>
  </si>
  <si>
    <t>Documento de autorización de contrato con igual objeto</t>
  </si>
  <si>
    <t>GJ081</t>
  </si>
  <si>
    <t>Contrato</t>
  </si>
  <si>
    <t>Documento en que figura este acuerdo, firmado por todas las partes.</t>
  </si>
  <si>
    <t>GJ082</t>
  </si>
  <si>
    <t xml:space="preserve">Formato solicitud de registro presupuestal y/o liberación de saldos </t>
  </si>
  <si>
    <t xml:space="preserve">Documento con solicitud de registro presupuestal y/o liberación de saldos </t>
  </si>
  <si>
    <t>GJ083</t>
  </si>
  <si>
    <t>Certificado de Registro Presupuestal (CRP)</t>
  </si>
  <si>
    <t>Documento con información de registro presupuestal de la línea definida en el Plan Anual de Adquisiciones</t>
  </si>
  <si>
    <t>GJ084</t>
  </si>
  <si>
    <t xml:space="preserve">Garantía (Debidamente aprobada) </t>
  </si>
  <si>
    <t xml:space="preserve">Asegura el cumplimiento de una obligación para proteger los derechos de alguna de las partes de una relación </t>
  </si>
  <si>
    <t>GJ085</t>
  </si>
  <si>
    <t>Certificado de afiliación a ARL</t>
  </si>
  <si>
    <t>Documento con información de ingreso a la administrado de riesgos laborales</t>
  </si>
  <si>
    <t>GJ086</t>
  </si>
  <si>
    <t>Memorando de comunicación de perfeccionamiento y legalización del contrato</t>
  </si>
  <si>
    <t>Documento con información sobre perfeccionamiento y legalización del contrato</t>
  </si>
  <si>
    <t>GJ087</t>
  </si>
  <si>
    <t xml:space="preserve">Acta de Inicio </t>
  </si>
  <si>
    <t>Documento con información sobre fechas, plazos, y términos establecidos en el contrato</t>
  </si>
  <si>
    <t>GJ088</t>
  </si>
  <si>
    <t xml:space="preserve">Formato de inducción - 127-FORGT-07 </t>
  </si>
  <si>
    <t xml:space="preserve">Documento con información sobre temas institucionales del DADEP </t>
  </si>
  <si>
    <t>GJ089</t>
  </si>
  <si>
    <t xml:space="preserve">Modificaciones </t>
  </si>
  <si>
    <t xml:space="preserve">Documento que indica si hay modificaciones al contrato </t>
  </si>
  <si>
    <t>GJ090</t>
  </si>
  <si>
    <t xml:space="preserve">Acta de liquidación </t>
  </si>
  <si>
    <t>Documento por medio del cual la administración de manera unilateral o bilateral efectúa un balance jurídico, técnico y financiero de la ejecución del contrato y acuerdan la forma de liquidarlo, es decir, de poner fin a su relación contractual en forma voluntaria y expresa.</t>
  </si>
  <si>
    <t>GJ091</t>
  </si>
  <si>
    <t>Soportes de estudio</t>
  </si>
  <si>
    <t>GJ092</t>
  </si>
  <si>
    <t xml:space="preserve">Soportes, que acreditan experiencia </t>
  </si>
  <si>
    <t>Documentos que presentan experiencia de la gestión profesional de personal natural o persona jurídica</t>
  </si>
  <si>
    <t>GJ093</t>
  </si>
  <si>
    <t>Fotocopia de cédula de ciudadanía</t>
  </si>
  <si>
    <t>Copia de documento de identidad de una persona natural</t>
  </si>
  <si>
    <t>GJ094</t>
  </si>
  <si>
    <t>Fotocopia de la Libreta Militar (si ayuda)</t>
  </si>
  <si>
    <t>Copa de documento que certifica que la persona ya resolvió su situación militar y es exigida por entidades públicas o privadas para una vinculación laboral; en las instituciones de educación superior ya no se debe exigir la libreta militar como requisito de grado de acuerdo a la ley 1738 del 18 de ...</t>
  </si>
  <si>
    <t>GJ095</t>
  </si>
  <si>
    <t>Certificación de afiliación a EPS y Fondo de Pensiones.</t>
  </si>
  <si>
    <t>Documento que acredita el registro y permanencia en el sistema de seguridad y salud de una persona natural</t>
  </si>
  <si>
    <t>GJ096</t>
  </si>
  <si>
    <t xml:space="preserve">Certificación Consulta Boletín de Responsables Fiscales </t>
  </si>
  <si>
    <t>Documento que certifica si la persona natural o jurídica está o no incluida en el Boletín de Responsables Fiscales</t>
  </si>
  <si>
    <t>GJ097</t>
  </si>
  <si>
    <t xml:space="preserve">Certificado de Antecedentes Disciplinarios Personería </t>
  </si>
  <si>
    <t>Documento que certifica si la persona natural o jurídica tiene o no antecedentes o requerimientos judiciales</t>
  </si>
  <si>
    <t>GJ098</t>
  </si>
  <si>
    <t xml:space="preserve">Certificado de antecedentes y requerimientos judiciales (vigente) </t>
  </si>
  <si>
    <t>GJ099</t>
  </si>
  <si>
    <t>Fotocopia del RUT actualizado</t>
  </si>
  <si>
    <t>Copia de documento con inscripción en el Registro Único Tributario (RUT)  persona natural o jurídica residente en el país, responsable del impuesto sobre las ventas</t>
  </si>
  <si>
    <t>GJ100</t>
  </si>
  <si>
    <t>Fotocopia del RIT actualizado</t>
  </si>
  <si>
    <t>Copia de documento para identificar, ubicar y clasificar las personas y entidades que tengan la calidad de contribuyentes, declarantes, agentes de retención</t>
  </si>
  <si>
    <t>GJ101</t>
  </si>
  <si>
    <t xml:space="preserve">Examen ocupacional (con énfasis en valoración osteomuscular y optometría) </t>
  </si>
  <si>
    <t>Documento con condiciones de salud física, mental y social del trabajador antes de su contratación, en función de las condiciones de trabajo a las que estaría expuesto, acorde con los requerimientos de la tarea y perfil del cargo</t>
  </si>
  <si>
    <t>GJ102</t>
  </si>
  <si>
    <t xml:space="preserve">Solicitud de Afectación de Recursos de Inversión (Sí ) Designación evaluadores </t>
  </si>
  <si>
    <t xml:space="preserve">Documento con designación del equipo evaluador de las propuestas en un proceso </t>
  </si>
  <si>
    <t>GJ103</t>
  </si>
  <si>
    <t xml:space="preserve">Acta de cierre y apertura de sobres Propuestas </t>
  </si>
  <si>
    <t>Documento con acuerdos en el inicio de la evaluación de un proceso</t>
  </si>
  <si>
    <t>GJ104</t>
  </si>
  <si>
    <t xml:space="preserve">Hoja de vida con sus soportes </t>
  </si>
  <si>
    <t xml:space="preserve">Documento con información de persona natural o jurídica </t>
  </si>
  <si>
    <t>GJ105</t>
  </si>
  <si>
    <t xml:space="preserve">Certificado de Existencia y representación Legal </t>
  </si>
  <si>
    <t>Documento que prueba la existencia de la entidad y quien ejerce la representación legal de la mismo</t>
  </si>
  <si>
    <t>GJ106</t>
  </si>
  <si>
    <t xml:space="preserve">Fotocopia de la Cédula de Ciudadanía del Representante Legal </t>
  </si>
  <si>
    <t>GJ107</t>
  </si>
  <si>
    <t>Observaciones y Respuesta a las propuestas</t>
  </si>
  <si>
    <t>Documento que contiene observaciones hechas por los proponentes  y respuestas de la entidad en el desarrollo de un proceso</t>
  </si>
  <si>
    <t>GJ108</t>
  </si>
  <si>
    <t xml:space="preserve">Informe de evaluación preliminar </t>
  </si>
  <si>
    <t>Documento con información resultado de la evaluación de las propuestas en el desarrollo de un proceso</t>
  </si>
  <si>
    <t>GJ109</t>
  </si>
  <si>
    <t>Acuerdo Marco de Precios</t>
  </si>
  <si>
    <t>Es un contrato entre un representante de los compradores y uno o varios proveedores, que contiene la identificación del bien o servicio, el precio máximo de adquisición, las garantías mínimas y el plazo mínimo de entrega</t>
  </si>
  <si>
    <t>GJ110</t>
  </si>
  <si>
    <t>Manual de prevención del daño antijurídico y defensa judicial</t>
  </si>
  <si>
    <t>Documento con comunicación técnica para desarrollar procesos de prevención</t>
  </si>
  <si>
    <t>GJ111</t>
  </si>
  <si>
    <t>Política de prevención del daño antijurídico por inhabilidades, impedimentos, incompatibilidades y conflicto de intereses en el grupo de segunda instancia</t>
  </si>
  <si>
    <t>Documento con lineamientos técnicos sobre la prevención del daño antijuridico</t>
  </si>
  <si>
    <t>GJ112</t>
  </si>
  <si>
    <t>Política de prevención del daño antijurídico</t>
  </si>
  <si>
    <t>GJ113</t>
  </si>
  <si>
    <t>Política decisional en materia de terminación y liquidación de convenios</t>
  </si>
  <si>
    <t>Documento con lineamientos técnicos sobre terminación de convenios</t>
  </si>
  <si>
    <t>GR001</t>
  </si>
  <si>
    <t>Gestión de Recursos</t>
  </si>
  <si>
    <t>SISTEMA DE INFORMACION LIMAY</t>
  </si>
  <si>
    <t>APLICATIVO CONTABLE DONDE SE PROCESA LA INFORMACION INSUMO DE LOS ESTADOS FINANCIEROS DEL DADEP</t>
  </si>
  <si>
    <t>ARCHIVOS DE GESTIÓN DEL AREA</t>
  </si>
  <si>
    <t>APLICATIVO LIMAY</t>
  </si>
  <si>
    <t>GR002</t>
  </si>
  <si>
    <t>SOPORTES CONTABLES</t>
  </si>
  <si>
    <t>INSUMOS EN SOPORTES DOCUMENTALES QUE PROVEEN LAS AREAS DE GESTION DE LA ENTIDAD Y QUE SON LOS SOPORTES DE LOS REGISTROS CONTABLES  DE LOS HECHOS ECONOMICOS.</t>
  </si>
  <si>
    <t>GR003</t>
  </si>
  <si>
    <t>SIDEP 2.0 MODULO FINANCIERO</t>
  </si>
  <si>
    <t>COMPONENTE DEL SIDEP DONDE SE INCORPORAN TODOS LOS DATOS FINANCIEROS DEL PREDIO Y/O CONSTUCCIÓN</t>
  </si>
  <si>
    <t>APLICATIVO SIDEP</t>
  </si>
  <si>
    <t>GR004</t>
  </si>
  <si>
    <t>ARCHIVOS AUXILIARES  DE WINSAF DEL 2002 AL 2015</t>
  </si>
  <si>
    <t>INFORMACION  CONTABLE (CONTIENE TODOS LOS REGISTROS CONTABLES DE LA ENTIDAD) DE LOS AÑOS 2002 AL 2015</t>
  </si>
  <si>
    <t>GR005</t>
  </si>
  <si>
    <t>ARCHIVOS DE TRABAJO</t>
  </si>
  <si>
    <t>ARCHIVOS DE APOYO PARA DESARROLLAR LA LABOR CONTABLE</t>
  </si>
  <si>
    <t>GR006</t>
  </si>
  <si>
    <t>ARCHIVOS DE APOYO Y SOPORTES PARA DESARROLLAR LA LABOR CONTABLE, Reportes Enviados Por la Oficina de Sistemas (esta información es histórica, ya que el SIDEP no genera información con cortes históricos, es decir, estos archivos son la única historia de reportes de bienes inmuebles) Conciliaciones y soportes</t>
  </si>
  <si>
    <t>GR007</t>
  </si>
  <si>
    <t>Registro BOGDATA</t>
  </si>
  <si>
    <t>Registro que arroja el sistema de alimentación de la información requerida</t>
  </si>
  <si>
    <t>GR008</t>
  </si>
  <si>
    <t>Anteproyecto de Presupuesto</t>
  </si>
  <si>
    <t>Documento que fija el presupuesto aprobado para la vigencia siguiente</t>
  </si>
  <si>
    <t>GR009</t>
  </si>
  <si>
    <t>Comunicación divulgando la cuota global de gastos a todas las Dependencias</t>
  </si>
  <si>
    <t>Documento de divulgación del presupuesto asignado y aprobado a las dependencias</t>
  </si>
  <si>
    <t>Por correo electronico la SDH lo informa ala Entidad</t>
  </si>
  <si>
    <t>GR010</t>
  </si>
  <si>
    <t>Programa Anual Mensualizado de Caja PAC</t>
  </si>
  <si>
    <t>Documentos en el cual se plasma toda la información de recursos  de acuerdo al presupuesto del año de vigencia y de la   reserva contituida.  Programados en los meses del año y rezago.</t>
  </si>
  <si>
    <t>ARCHIVO VIRTUAL</t>
  </si>
  <si>
    <t>GR012</t>
  </si>
  <si>
    <t xml:space="preserve">Informe de ejecución del PAC- CBN 1001 </t>
  </si>
  <si>
    <t xml:space="preserve">Documento en el cual se soporta la información de los compromisos  girados  y recaudados </t>
  </si>
  <si>
    <t xml:space="preserve"> Electrónico / Digital</t>
  </si>
  <si>
    <t>GR015</t>
  </si>
  <si>
    <t xml:space="preserve">Orden de pago </t>
  </si>
  <si>
    <t>Documento que soporta el pago a la obligación por parte de la entidad,el cual se presenta con el cobro formal a una obligación adquirida por la entidad o  de una sentencia o gasto judicial. Acompañado a por Facturas y/o los cobros de los compromisos suscritos por la entidad y Anexos.Resolución que ordena el pago de sentencia judicial.</t>
  </si>
  <si>
    <t xml:space="preserve">PUBLICADO EN SECOP </t>
  </si>
  <si>
    <t>GR016</t>
  </si>
  <si>
    <t>Reporte general planilla de ordenes de pago totales,  parciales y Planilla de relaciones de autorización.</t>
  </si>
  <si>
    <t>Documento que lista las ordenes de pago y  desembolsos de los pagos totales, parciales.</t>
  </si>
  <si>
    <t>GR018</t>
  </si>
  <si>
    <t>Solicitud de modificación presupuestal</t>
  </si>
  <si>
    <t>Documento con el cual se modifica el presupuesto inicialmente solicitado acompañado de: Justificación económica,Certificado de disponibilidad presupuestal, Resolución de aprobación de modificación presupuestal, Cuadro demostrativo de las modificaciones a realizar, Concepto favorable del DAPD si la modificación es de inversión, Comunicación de remisión a Secretaría Distrital de Hacienda, Aprobación de modificación presupuestal y Reporte de BOGDATA de modificación presupuestal,</t>
  </si>
  <si>
    <t>GR025</t>
  </si>
  <si>
    <t>Acta de fenecimiento</t>
  </si>
  <si>
    <t>Contiene información del  fenecimiento</t>
  </si>
  <si>
    <t>GR030</t>
  </si>
  <si>
    <t xml:space="preserve">formato diligenciado por los funcionarios según solicitudes  de papelería y  útiles de oficina requeridos  y consolidados por cada secretario de dependencia y entregados al técnico de almacén   </t>
  </si>
  <si>
    <t xml:space="preserve">Pedidos de almacén de papelería  solicitados por las dependencias para el cumplimiento de sus funciones  </t>
  </si>
  <si>
    <t>GR031</t>
  </si>
  <si>
    <t xml:space="preserve">Respuesta por correo certificando la no existencia de ser el caso para la contratación proyectada </t>
  </si>
  <si>
    <t xml:space="preserve">Es la certificación que se realiza por parte de almacén antes de realizar una compara o adquisición de un bien </t>
  </si>
  <si>
    <t>GR032</t>
  </si>
  <si>
    <t xml:space="preserve">Comprobante de egreso de elementos de consumo </t>
  </si>
  <si>
    <t xml:space="preserve">salidas de almacén de elementos de consumo o devolutivos  y entregados al funcionario responsable  de su utilización </t>
  </si>
  <si>
    <t>GR033</t>
  </si>
  <si>
    <t xml:space="preserve">Traslado de elementos devolutivos </t>
  </si>
  <si>
    <t xml:space="preserve">se realizan traslados de elementos devolutivos entre funcionarios o contratistas con el fin de la actualización de los individuales </t>
  </si>
  <si>
    <t>GR034</t>
  </si>
  <si>
    <t xml:space="preserve">Acta de comité de bienes de consumo, devolutivos e intangibles, firmado por los integrantes que lo conforman según determinaciones que se tomen al interior del comité </t>
  </si>
  <si>
    <t xml:space="preserve">Es la aprobación o desaprobación de actividades de almacén presentadas al comité de inventarios  </t>
  </si>
  <si>
    <t>GR035</t>
  </si>
  <si>
    <t xml:space="preserve">Acta  de baja con fotos firmada  por los delegados del comité de inventarios </t>
  </si>
  <si>
    <t xml:space="preserve">Acta del comité de inventarios sobre aprobación de baja de bienes inservibles, obsoletos y deteriorados que deben salir del DADEP </t>
  </si>
  <si>
    <t>GR036</t>
  </si>
  <si>
    <t xml:space="preserve">comprobante de inventario individual debidamente  firmado por el responsable de recibir los bienes </t>
  </si>
  <si>
    <t xml:space="preserve">Registro individual de bienes a cargo de cada funcionario o contratista </t>
  </si>
  <si>
    <t>GR037</t>
  </si>
  <si>
    <t xml:space="preserve">Informe mensual de movimientos de Almacén </t>
  </si>
  <si>
    <t xml:space="preserve">Es el reporte de  los movimientos de almacén realizados en el mes </t>
  </si>
  <si>
    <t>GR038</t>
  </si>
  <si>
    <t xml:space="preserve">Oficio fijando los tiempo de toma de inventarios anuales </t>
  </si>
  <si>
    <t xml:space="preserve">Es un oficio dirigido a todos los jefes de dependencia, para informar sobre la  de toma física de inventarios solicitando la colaboración y buena disposición de contratistas  y funcionarios </t>
  </si>
  <si>
    <t>GR039</t>
  </si>
  <si>
    <t xml:space="preserve">informe de toma física de inventarios  </t>
  </si>
  <si>
    <t xml:space="preserve">es la toma física de inventarios realizada anualmente para establecer la ubicación de los bienes, faltantes o sobrante que puedan presentarse  </t>
  </si>
  <si>
    <t>GR040</t>
  </si>
  <si>
    <t xml:space="preserve">Constancia y entrega de bienes  y elementos  a cargo </t>
  </si>
  <si>
    <t xml:space="preserve">Documento de entrega de bienes a cargo por terminación de contrato o salida de un funcionario por cualquier situación </t>
  </si>
  <si>
    <t>GR041</t>
  </si>
  <si>
    <t>Informe austeridad del gasto</t>
  </si>
  <si>
    <t>Informe mediante el cual se consigna y reporta la información referente a los gastos mensuales de servicios públicos, celulares, parque automotor, fotocopias, combustible, papel.</t>
  </si>
  <si>
    <t>GR042</t>
  </si>
  <si>
    <t>Planilla de Control salida, ingreso y kilometraje de vehículos.</t>
  </si>
  <si>
    <t>Kilometraje diario por recorrido asignado a cada vehículo</t>
  </si>
  <si>
    <t>GR043</t>
  </si>
  <si>
    <t>Solicitud de autorización de mantenimiento preventivo y correctivo al vehículo</t>
  </si>
  <si>
    <t>Solicitud de autorización de mantenimiento preventivo y correctivo al vehículo que corresponda.</t>
  </si>
  <si>
    <t>GR044</t>
  </si>
  <si>
    <t>Remisión de información sobre estación de servicio de combustible.</t>
  </si>
  <si>
    <t>Ubicaciones y el nombre de la estación de servicio contratada para el suministro de combustible.</t>
  </si>
  <si>
    <t>GR045</t>
  </si>
  <si>
    <t>Solicitud de código y cantidad de copias asignadas</t>
  </si>
  <si>
    <t>Código de fotocopiado y la cantidad de fotocopias mensuales aprobadas por el Subdirector (a) de SAF.</t>
  </si>
  <si>
    <t>GR046</t>
  </si>
  <si>
    <t>Solicitud de publicación en un Diario de amplia circulación los avisos correspondientes a los procesos judiciales que adelanta la entidad.</t>
  </si>
  <si>
    <t>GR047</t>
  </si>
  <si>
    <t>Plan Institucional de Gestión Ambiental -PIGA</t>
  </si>
  <si>
    <t>Documento que compila  los lineamientos para la implementación de la gestión ambiental de la entidad (incluye anexos)</t>
  </si>
  <si>
    <t>http://sgc.dadep.gov.co/7/127-PPPGR-01.php</t>
  </si>
  <si>
    <t>GR048</t>
  </si>
  <si>
    <t>Control Operacional, Seguimiento y Medición</t>
  </si>
  <si>
    <t>Procedimiento de Control Operacional, seguimiento y medición</t>
  </si>
  <si>
    <t>http://sgc.dadep.gov.co/7/127-PRCGR-03.php</t>
  </si>
  <si>
    <t>GR049</t>
  </si>
  <si>
    <t>Identificación de Aspectos y Valoración de Impactos Ambientales - MIAVIA</t>
  </si>
  <si>
    <t>Procedimiento  de Identificación de Aspectos y Valoración de Impactos Ambientales - MIAVIA</t>
  </si>
  <si>
    <t>http://sgc.dadep.gov.co/7/127-PRCGR-06.php</t>
  </si>
  <si>
    <t>GR050</t>
  </si>
  <si>
    <t xml:space="preserve"> GUIA – Uso Eficiente de los Recursos y Mejoramiento de las  Condiciones Ambientales</t>
  </si>
  <si>
    <t>Documento que compila  los lineamientos para el Uso Eficiente de los Recursos y Mejoramiento de las  Condiciones Ambientales</t>
  </si>
  <si>
    <t>http://sgc.dadep.gov.co/7/127-GUIGR-03.php</t>
  </si>
  <si>
    <t>GR051</t>
  </si>
  <si>
    <t>GUIA - Compras públicas sostenibles</t>
  </si>
  <si>
    <t>Documento que compila  los lineamientos ambientales para los  proceso de contratación  de la entidad</t>
  </si>
  <si>
    <t>http://sgc.dadep.gov.co/7/127-GUIGR-05.php</t>
  </si>
  <si>
    <t>GR052</t>
  </si>
  <si>
    <t>Plan de Acción Interno/ Manejo Adecuado de Residuos Sólidos - PAI</t>
  </si>
  <si>
    <t>Documento que compila  los lineamientos para  el  manejo adecuado de residuos sólidos  de la entidad (incluye anexos)</t>
  </si>
  <si>
    <t>http://sgc.dadep.gov.co/7/127-PPPGR-04.php</t>
  </si>
  <si>
    <t>GR053</t>
  </si>
  <si>
    <t>Plan de Gestión Integral de Residuos Peligrosos - RESPEL</t>
  </si>
  <si>
    <t>Documento que compila  los lineamientos para la gestión de residuos peligrosos de la entidad (incluye anexos)</t>
  </si>
  <si>
    <t>http://sgc.dadep.gov.co/7/127-PPPGR-03.php</t>
  </si>
  <si>
    <t>GR054</t>
  </si>
  <si>
    <t>Plan Integral de Movilidad sostenible - PIMS</t>
  </si>
  <si>
    <t>Documento que compila  los lineamientos para la gestión  de movilidad sostenible en la entidad (incluye anexos)</t>
  </si>
  <si>
    <t>http://sgc.dadep.gov.co/7/127-PPPGR-06.php</t>
  </si>
  <si>
    <t>GR055</t>
  </si>
  <si>
    <t>Plan de Acción Cuatrianual Ambiental - PACA</t>
  </si>
  <si>
    <t>Documento que compila las acciones misionales que aportan a la gestión Ambiental de la ciudad de Bogotá</t>
  </si>
  <si>
    <t>http://sgc.dadep.gov.co/7/127-PPPGR-07.php</t>
  </si>
  <si>
    <t>GR056</t>
  </si>
  <si>
    <t xml:space="preserve"> Reporte de la Gestión Ambiental</t>
  </si>
  <si>
    <t>Matrices de reporte de cumplimiento de las acciones  de la gestión ambiental dela entidad a la SDA mediante Plataforma STORM</t>
  </si>
  <si>
    <t>GR057</t>
  </si>
  <si>
    <t>Certificado de recepción de información SIA - STORM /SDA</t>
  </si>
  <si>
    <t>Documento que certifica la recepción de los diferentes  informes  requeridos  normativamente  en la plataforma STORM por la SDA</t>
  </si>
  <si>
    <t>GR058</t>
  </si>
  <si>
    <t>Acta de reunión Comité de Gestión ambiental</t>
  </si>
  <si>
    <t>Documento en el cual se plasman las decisiones tomadas en una reunión y los compromisos pactados.</t>
  </si>
  <si>
    <t>GTH001</t>
  </si>
  <si>
    <t>Gestión del Talento Humano</t>
  </si>
  <si>
    <t>Análisis de requisitos para posesión de un cargo</t>
  </si>
  <si>
    <t>Documento que contiene los requisitos básicos para que un candidato cumpla el perfil  del cargo a ocupar  ocupe un cargo.</t>
  </si>
  <si>
    <t>Talento humano</t>
  </si>
  <si>
    <t>carpeta talento humano</t>
  </si>
  <si>
    <t>GTH002</t>
  </si>
  <si>
    <t>Resolución</t>
  </si>
  <si>
    <t>Documento de la Administración publica en ejercicio de una potestad administrativa</t>
  </si>
  <si>
    <t>GTH003</t>
  </si>
  <si>
    <t>Comunicación oficial de notificación</t>
  </si>
  <si>
    <t>Documento con el cual se notifica a alguien de un acto administrativo expedido por la entidad.</t>
  </si>
  <si>
    <t>GTH004</t>
  </si>
  <si>
    <t>Lista de chequeo documentos posesión del cargo</t>
  </si>
  <si>
    <t>Documento que contiene el listado de documentos requisito a presentar para la posesión</t>
  </si>
  <si>
    <t>GTH005</t>
  </si>
  <si>
    <t>Acta de posesión</t>
  </si>
  <si>
    <t>Documento que protocoliza la posesión de una persona en un cargo.</t>
  </si>
  <si>
    <t>GTH006</t>
  </si>
  <si>
    <t>Formatos de la CNSC- Evaluaciones de desempeño</t>
  </si>
  <si>
    <t>Documentos proporcionados por la Comisión Nacional del Servicio Civil para efectuar los respectivos compromisos laborales con el nuevo empleado.</t>
  </si>
  <si>
    <t>GTH007</t>
  </si>
  <si>
    <t>Documento de información o solicitud a otra área o dependencia de la entidad.</t>
  </si>
  <si>
    <t>GTH008</t>
  </si>
  <si>
    <t>Control a la inducción en el puesto de trabajo</t>
  </si>
  <si>
    <t>Documento que soporta la debida inducción que se le da a los funcionarios nuevos, acerca de la entidad y su puesto de trabajo.</t>
  </si>
  <si>
    <t>GTH009</t>
  </si>
  <si>
    <t>Formato acta de asignación, entrega y/o solicitud de reposición de carnet de identificación</t>
  </si>
  <si>
    <t>Documento que soporta la solicitud y entrega del carné de identificación en la entidad.</t>
  </si>
  <si>
    <t>GTH010</t>
  </si>
  <si>
    <t>Comunicación oficial recibida</t>
  </si>
  <si>
    <t>Documento que informa la culminación del vinculo laboral.</t>
  </si>
  <si>
    <t>GTH011</t>
  </si>
  <si>
    <t>Documento de la Administración publica en el ejercicio de una potestad administrativa.</t>
  </si>
  <si>
    <t>GTH012</t>
  </si>
  <si>
    <t>Comunicación oficial para notificación</t>
  </si>
  <si>
    <t>Documento con el cual se comunica  a alguien de un acto administrativo expedido por la entidad.</t>
  </si>
  <si>
    <t>GTH013</t>
  </si>
  <si>
    <t>Comunicación oficial externa</t>
  </si>
  <si>
    <t>Documento dirigido a otra entidad en razón de sus funciones.</t>
  </si>
  <si>
    <t>GTH014</t>
  </si>
  <si>
    <t>Plan de Capacitación</t>
  </si>
  <si>
    <t>Documento que relaciona el plan a seguir de capacitaciones a los funcionarios.</t>
  </si>
  <si>
    <t>GTH015</t>
  </si>
  <si>
    <t>Plan de Bienestar</t>
  </si>
  <si>
    <t>Documento que relaciona el pan a ejecutar para el bienestar social de los funcionarios.</t>
  </si>
  <si>
    <t>GTH016</t>
  </si>
  <si>
    <t>Plan de incentivos</t>
  </si>
  <si>
    <t>Documento que relaciona el plan de incentivos para los funcionarios.</t>
  </si>
  <si>
    <t>GTH017</t>
  </si>
  <si>
    <t>Manual de Seguridad y salud en el trabajo</t>
  </si>
  <si>
    <t>Documento que relaciona el programa a ejecutar en temas de salud ocupacional para los funcionarios.</t>
  </si>
  <si>
    <t>GTH018</t>
  </si>
  <si>
    <t>Acta de reunión de la Comisión de personal</t>
  </si>
  <si>
    <t>Documento que da soporte de los compromisos adquiridos, aprobaciones y demás en el comité.</t>
  </si>
  <si>
    <t>GTH019</t>
  </si>
  <si>
    <t>Acta de compromiso</t>
  </si>
  <si>
    <t>Documento soporte de un compromiso pactado.</t>
  </si>
  <si>
    <t>GTH020</t>
  </si>
  <si>
    <t>Seguimiento plan de capacitación y/o actividad</t>
  </si>
  <si>
    <t>Documento que soporta el seguimiento de una capacitación o actividad.</t>
  </si>
  <si>
    <t>GTH021</t>
  </si>
  <si>
    <t>Acta de Reunión - Control asistencia</t>
  </si>
  <si>
    <t>Documento que relaciona los asistentes a una actividad o capacitación.</t>
  </si>
  <si>
    <t>GTH022</t>
  </si>
  <si>
    <t>Encuesta de impacto de una capacitación</t>
  </si>
  <si>
    <t>Documento soporte del impacto de una capacitación recibida.</t>
  </si>
  <si>
    <t>GTH023</t>
  </si>
  <si>
    <t>formato control de nomina</t>
  </si>
  <si>
    <t>Registro que contiene las  novedades de la nómina.</t>
  </si>
  <si>
    <t>GTH024</t>
  </si>
  <si>
    <t>Nómina</t>
  </si>
  <si>
    <t>Documento que contiene la suma de todos los registros financieros de los sueldos de los empleados, salarios, bonificaciones y deducciones.</t>
  </si>
  <si>
    <t>GTH025</t>
  </si>
  <si>
    <t>Formato de Solicitud Interna de Retiro Parcial de Cesantías</t>
  </si>
  <si>
    <t xml:space="preserve">Documento en la cual los servidores  hacen la solicitud de retiro parcial de cesantías </t>
  </si>
  <si>
    <t>GTH026</t>
  </si>
  <si>
    <t xml:space="preserve">Plan de emergencias </t>
  </si>
  <si>
    <t>Documento que describe las actividades a realizar en caso de presentarse una emergencia</t>
  </si>
  <si>
    <t>GTH027</t>
  </si>
  <si>
    <t>Evaluaciones medicas ocupacionales</t>
  </si>
  <si>
    <t>Procedimiento para la realización de exámenes ocupacionales de ingreso, periódicos y de egreso</t>
  </si>
  <si>
    <t>GTH028</t>
  </si>
  <si>
    <t xml:space="preserve">Investigación de  incidentes, accidentes de trabajo y enfermedades  laborales </t>
  </si>
  <si>
    <t xml:space="preserve">Procedimiento para realizar investigación de incidentes, accidentes de trabajo y enfermedades de origen laboral </t>
  </si>
  <si>
    <t>GTH029</t>
  </si>
  <si>
    <t xml:space="preserve">Informe de evaluación del simulacro realizado </t>
  </si>
  <si>
    <t xml:space="preserve">Formato para registrar la evaluación de los simulacros realizados o evacuación por emergencia </t>
  </si>
  <si>
    <t>GTH030</t>
  </si>
  <si>
    <t xml:space="preserve">Informe de investigación de accidente de trabajo y enfermedad laboral </t>
  </si>
  <si>
    <t xml:space="preserve">Formato para realizar la investigación de  incidentes, accidentes de trabajo y enfermedades laborales </t>
  </si>
  <si>
    <t>IGEPBF002</t>
  </si>
  <si>
    <t>Informes de gestión mensual</t>
  </si>
  <si>
    <t>Se realiza el seguimiento del informe de gestión mensual</t>
  </si>
  <si>
    <t>SRI</t>
  </si>
  <si>
    <t xml:space="preserve">Documentos del correo electrónico de cada funcionario </t>
  </si>
  <si>
    <t>-&gt;  Ley 1712 Art. 18 _x005F_x000D_
 - b) El derecho a toda persona a la vida, la salud o la seguridad._x005F_x000D_
 -&gt; Ley 1712 Art. 19</t>
  </si>
  <si>
    <t>IGEPBF003</t>
  </si>
  <si>
    <t>ACTAS SRI</t>
  </si>
  <si>
    <t>Contiene la información de los M2 reportados durante cada mes.</t>
  </si>
  <si>
    <t xml:space="preserve">Documento digital en cada PC </t>
  </si>
  <si>
    <t>IGEPBF004</t>
  </si>
  <si>
    <t>INFORMES DE CONTRATOS</t>
  </si>
  <si>
    <t>Contiene la información de lo realizado por los contratistas durante el mes.</t>
  </si>
  <si>
    <t>IGEPBF005</t>
  </si>
  <si>
    <t>INFORMES ZONAS VERDES</t>
  </si>
  <si>
    <t>Contiene registros de las zonas verdes de varias localidades (fotos, presentaciones, informes)</t>
  </si>
  <si>
    <t>IGEPBF006</t>
  </si>
  <si>
    <t>CONSULTA_GENERAL_2001-2015</t>
  </si>
  <si>
    <t>Carpeta de información documental de la SRI</t>
  </si>
  <si>
    <t>Equipo/archivo consulta</t>
  </si>
  <si>
    <t>IGEPBF007</t>
  </si>
  <si>
    <t>Expedientes restringidos 2014</t>
  </si>
  <si>
    <t>IGEPBF008</t>
  </si>
  <si>
    <t>Historiales de Bienes inmuebles</t>
  </si>
  <si>
    <t xml:space="preserve">Dentro de estos activos de información se encuentran los siguientes documentos:   </t>
  </si>
  <si>
    <t>65/ 5</t>
  </si>
  <si>
    <t>Equipos/archivo consulta</t>
  </si>
  <si>
    <t>IGEPBF009</t>
  </si>
  <si>
    <t xml:space="preserve">Estudios técnico jurídicos, </t>
  </si>
  <si>
    <t xml:space="preserve">Se adelantan los Estudios técnico jurídicos, para definir la condición técnica de un predio público </t>
  </si>
  <si>
    <t>IGEPBF010</t>
  </si>
  <si>
    <t>Estudio de títulos,</t>
  </si>
  <si>
    <t>Es el estudio que se realiza sobre las condiciones de propiedad del predio.</t>
  </si>
  <si>
    <t>IGEPBF011</t>
  </si>
  <si>
    <t>Escritura pública</t>
  </si>
  <si>
    <t>Documento jurídico que determina la propiedad de un bien inmueble</t>
  </si>
  <si>
    <t>IGEPBF012</t>
  </si>
  <si>
    <t>Actuación administrativa</t>
  </si>
  <si>
    <t>Son los documentos y registros que permiten demostrar la actuación administrativa de los predios de carácter público.</t>
  </si>
  <si>
    <t>IGEPBF013</t>
  </si>
  <si>
    <t xml:space="preserve"> Cartografía</t>
  </si>
  <si>
    <t xml:space="preserve"> Son la forma de fotometría y análisis de espacio y georreferenciación de los predios del espacio público.</t>
  </si>
  <si>
    <t>IGEPBF014</t>
  </si>
  <si>
    <t>Visitas técnicas</t>
  </si>
  <si>
    <t xml:space="preserve">Documento en el cual se registran las acciones derivadas del recibo y toma derivado de la incorporación o entrega de las zonas de cesión </t>
  </si>
  <si>
    <t>IGEPBF015</t>
  </si>
  <si>
    <t>Revisión se solicitud de licencias</t>
  </si>
  <si>
    <t>Documento que se diligencia por parte de la Administración sobre las licencias de los predios.</t>
  </si>
  <si>
    <t>IGEPBF016</t>
  </si>
  <si>
    <t>Reconocimiento de bienes de uso público y/o fiscal</t>
  </si>
  <si>
    <t>Reconocimiento sobre los  bienes de uso público y/o fiscal</t>
  </si>
  <si>
    <t>IGEPBF017</t>
  </si>
  <si>
    <t>Registro topográfico</t>
  </si>
  <si>
    <t>Son los documentos que permiten definir en forma ordenada los documentos cartográficos correspondientes a un predio.</t>
  </si>
  <si>
    <t>IGEPBF018</t>
  </si>
  <si>
    <t>Esquema de levantamiento topográfico.</t>
  </si>
  <si>
    <t>Es la formato que se diligencia derivado de los levantamientos cartográficos presentados</t>
  </si>
  <si>
    <t>IGEPBF019</t>
  </si>
  <si>
    <t>Es el software donde se consolida el inventario general del espacio público y de bienes fiscales del Distrito.</t>
  </si>
  <si>
    <t>100/5</t>
  </si>
  <si>
    <t xml:space="preserve">APLICATIVO </t>
  </si>
  <si>
    <t>IGEPBF020</t>
  </si>
  <si>
    <t>Es una carpeta creada en ONEDRIVE donde se relacionan la información de los diferentes temas y acciones desarrolladas por los grupos y equipos de la subdirección.</t>
  </si>
  <si>
    <t>Documento del correo electronico de cada funcionario</t>
  </si>
  <si>
    <t>VMC001</t>
  </si>
  <si>
    <t>Verificación y Mejoramiento Continuo</t>
  </si>
  <si>
    <t>Solicitud de acción correctiva, preventiva y de mejora</t>
  </si>
  <si>
    <t>Documento de solicitud de implementación de acciones correctivas o preventivas necesarias.</t>
  </si>
  <si>
    <t>VMC002</t>
  </si>
  <si>
    <t>Acciones correctivas, preventivas y de mejora</t>
  </si>
  <si>
    <t>Documento con el cual se notifican las acciones correctivas, preventivas o de mejora que se deben aplicar a las áreas auditadas.</t>
  </si>
  <si>
    <t>VMC003</t>
  </si>
  <si>
    <t>Sistema de información - Acciones  CPM</t>
  </si>
  <si>
    <t>Registro en el sistema de información, que permite ver los avances y cumplimientos de las acciones implementadas y que además permite verificar su eficacia.</t>
  </si>
  <si>
    <t>VMC005</t>
  </si>
  <si>
    <t>Mapa de Riesgos de gestión, corrupción y seguridad digital</t>
  </si>
  <si>
    <t>Documento en el cual se consolida toda la información relacionada con la administración de riesgos gestión corrupción y seguridad digital , así mismo funciona como una herramienta de diagnostico.</t>
  </si>
  <si>
    <t>VMC006</t>
  </si>
  <si>
    <t>Informes del proceso de Verificación y Mejoramiento Continuo</t>
  </si>
  <si>
    <t>Documento que detalla la gestión realizada frente al proceso ejecutado en el área.</t>
  </si>
  <si>
    <t>VMC007</t>
  </si>
  <si>
    <t>Documento en el cual se plasma el avance de una reunión, los temas tratados y los acuerdos o compromisos adquiridos por los asistentes.</t>
  </si>
  <si>
    <t xml:space="preserve"> </t>
  </si>
  <si>
    <t>Suma - #</t>
  </si>
  <si>
    <t>(vacío)</t>
  </si>
  <si>
    <t>Total Resultado</t>
  </si>
  <si>
    <t>Medio de conservación y/o soporte</t>
  </si>
  <si>
    <t>Total</t>
  </si>
  <si>
    <t>Disponibilidad de la información</t>
  </si>
  <si>
    <t>Confidencialidad</t>
  </si>
  <si>
    <t>Periodicidad de la copia de respaldo</t>
  </si>
  <si>
    <t>Electrónico - Digital</t>
  </si>
  <si>
    <t>Disponible</t>
  </si>
  <si>
    <t>Alto</t>
  </si>
  <si>
    <t>Un mes</t>
  </si>
  <si>
    <t>Presentación</t>
  </si>
  <si>
    <t>Físico -Electrónico - Digital</t>
  </si>
  <si>
    <t>No disponible</t>
  </si>
  <si>
    <t>Clasificada</t>
  </si>
  <si>
    <t>Medio</t>
  </si>
  <si>
    <t>Dos meses</t>
  </si>
  <si>
    <t>No publicada</t>
  </si>
  <si>
    <t>Bimestral</t>
  </si>
  <si>
    <t>Reservada</t>
  </si>
  <si>
    <t>Bajo</t>
  </si>
  <si>
    <t>Tres meses</t>
  </si>
  <si>
    <t>Publicada</t>
  </si>
  <si>
    <t>Cuatro meses</t>
  </si>
  <si>
    <t>Audio</t>
  </si>
  <si>
    <t>Ni disponible, ni publicada</t>
  </si>
  <si>
    <t>Un año</t>
  </si>
  <si>
    <t>Área Segura</t>
  </si>
  <si>
    <t>No aplica.</t>
  </si>
  <si>
    <t>Año y medio</t>
  </si>
  <si>
    <t>Animación</t>
  </si>
  <si>
    <t>más de dos años</t>
  </si>
  <si>
    <t>Comprensión</t>
  </si>
  <si>
    <t>Un día</t>
  </si>
  <si>
    <t>Bimensual</t>
  </si>
  <si>
    <t>Una semana</t>
  </si>
  <si>
    <t>Columna1</t>
  </si>
  <si>
    <t>Cuatrimestral</t>
  </si>
  <si>
    <t>Tres semanas</t>
  </si>
  <si>
    <t>no aplica</t>
  </si>
  <si>
    <t>Columna2</t>
  </si>
  <si>
    <t>Art. 19</t>
  </si>
  <si>
    <t>Ley 1712 Art. 18</t>
  </si>
  <si>
    <t>a) El derecho a toda persona a la intimidad, bajo las limitaciones propias que impone la condición de servidor público, en concordancia con lo estipulado.</t>
  </si>
  <si>
    <t>Art. 18</t>
  </si>
  <si>
    <t>b) El derecho a toda persona a la vida, la salud o la seguridad.</t>
  </si>
  <si>
    <t>Ninguna</t>
  </si>
  <si>
    <t>c) Los secretos comerciales, industriales y profesionales, así como los estipulados en el art. 77 de la ley 1474 de 2011</t>
  </si>
  <si>
    <t>Ley 1712 Art. 19</t>
  </si>
  <si>
    <t>a) La defensa y seguridad nacional.</t>
  </si>
  <si>
    <t>b) La seguridad Pública.</t>
  </si>
  <si>
    <t xml:space="preserve">Gestión de la Tecnología y la Información </t>
  </si>
  <si>
    <t>c) Las relaciones internacionales.</t>
  </si>
  <si>
    <t>d) La prevención, investigación y persecución de los delitos y las faltas disciplinarias, mientras no se haga efectiva la medida de aseguramiento o se formule pliego de cargos, según el caso.</t>
  </si>
  <si>
    <t>e) El debido proceso y la igualdad de las partes en los procesos judiciales.</t>
  </si>
  <si>
    <t>f) La administración efectiva de la justicia.</t>
  </si>
  <si>
    <t>g) Los derechos de la infancia y la adolescencia.</t>
  </si>
  <si>
    <t>h) La estabilidad macroeconómica y financiera del país.</t>
  </si>
  <si>
    <t>i) la salud pública.</t>
  </si>
  <si>
    <t>Parágrafo. Documentos que contengan las opiniones o puntos de vista que formen parte de un proceso deliberado de los servidores públicos.</t>
  </si>
  <si>
    <t>Ley 1581 Art. 5</t>
  </si>
  <si>
    <t>Datos Sensibles: Aquellos que afectan la intimidad del Titular o cuyo uso indebido puede genera su discriminación, tales como aquellos que revelen el origen racial o étnico, la orientación política, las convicciones religiosas o filosóficas, la pertenencia a sidicatos, organizaciones sociales, de derechos humanos o que promuevan intereses de cualquier partido político o que garanticen los derechos y garantías de patidos políticos de oposición así como los datos relativos a la salud, a la vida sexual y los datos biométricos.</t>
  </si>
  <si>
    <t>Ley 1266 Art. 3</t>
  </si>
  <si>
    <t>Dato Semiprivado: Es semiprivado el dato que no tiene naturaleza intima, reservada, ni publica y cuyo conocimiento o divulgacion puede interesar no solo a su titular sino a cierto sector o grupo de personas o a la sociedad en genreal, como el dato financier y crediticio de actividad comercial o de servicioes a que se refiere el Titulo IV de la ley 1266</t>
  </si>
  <si>
    <t>Dato privado: Es el dato que por su naturaleza intima o reservada sólo es relevante para el titular.</t>
  </si>
  <si>
    <t>DEPENDENCIA</t>
  </si>
  <si>
    <t>ESTADO</t>
  </si>
  <si>
    <t>Ok</t>
  </si>
  <si>
    <t>OK</t>
  </si>
  <si>
    <t>DATOS PERSONALES</t>
  </si>
  <si>
    <t>Con Datos Personales</t>
  </si>
  <si>
    <t>Publicados</t>
  </si>
  <si>
    <t>Disponibles</t>
  </si>
  <si>
    <t>Sin Datos Personales</t>
  </si>
  <si>
    <t>CATEGORÍA DE INFORMACIÓN</t>
  </si>
  <si>
    <t>HARDWARE</t>
  </si>
  <si>
    <t>INFORMACIÓN</t>
  </si>
  <si>
    <t>INTANGIBLE</t>
  </si>
  <si>
    <t>SERVICIOS</t>
  </si>
  <si>
    <t>SOFTWARE</t>
  </si>
  <si>
    <t>CONFIDENCIALIDAD DE LOS ACTIVOS</t>
  </si>
  <si>
    <t>NIVEL DE CALIFICACION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</si>
</sst>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3">
    <font>
      <sz val="11"/>
      <color rgb="FF000000"/>
      <name val="Calibri"/>
      <family val="2"/>
      <charset val="1"/>
    </font>
    <font>
      <u/>
      <sz val="11"/>
      <color rgb="FF0000FF"/>
      <name val="Calibri"/>
      <family val="2"/>
      <charset val="1"/>
    </font>
    <font>
      <u/>
      <sz val="10"/>
      <color rgb="FF0000FF"/>
      <name val="Arial"/>
      <family val="2"/>
      <charset val="1"/>
    </font>
    <font>
      <sz val="10"/>
      <color rgb="FF000000"/>
      <name val="Arial"/>
      <family val="2"/>
      <charset val="1"/>
    </font>
    <font>
      <b/>
      <sz val="11"/>
      <color rgb="FF000000"/>
      <name val="Calibri"/>
      <family val="2"/>
      <charset val="1"/>
    </font>
    <font>
      <b/>
      <sz val="11"/>
      <color rgb="FF000000"/>
      <name val="Museo Sans Condensed"/>
      <charset val="1"/>
    </font>
    <font>
      <b/>
      <sz val="20"/>
      <color rgb="FF000000"/>
      <name val="Museo Sans Condensed"/>
      <charset val="1"/>
    </font>
    <font>
      <sz val="11"/>
      <color rgb="FF000000"/>
      <name val="Museo Sans Cond 500"/>
      <family val="3"/>
      <charset val="1"/>
    </font>
    <font>
      <b/>
      <sz val="12"/>
      <color rgb="FF000000"/>
      <name val="Museo Sans Condensed"/>
      <charset val="1"/>
    </font>
    <font>
      <sz val="22"/>
      <color rgb="FF000000"/>
      <name val="Calibri"/>
      <family val="2"/>
      <charset val="1"/>
    </font>
    <font>
      <b/>
      <sz val="16"/>
      <color rgb="FF000000"/>
      <name val="Arial"/>
      <family val="2"/>
      <charset val="1"/>
    </font>
    <font>
      <b/>
      <sz val="9"/>
      <color rgb="FF000000"/>
      <name val="Arial"/>
      <family val="2"/>
      <charset val="1"/>
    </font>
    <font>
      <b/>
      <sz val="7.7"/>
      <name val="Calibri"/>
      <family val="2"/>
      <charset val="1"/>
    </font>
    <font>
      <b/>
      <i/>
      <sz val="7.7"/>
      <name val="Calibri"/>
      <family val="2"/>
      <charset val="1"/>
    </font>
    <font>
      <sz val="11"/>
      <name val="Calibri"/>
      <family val="2"/>
      <charset val="1"/>
    </font>
    <font>
      <b/>
      <sz val="11"/>
      <name val="Calibri"/>
      <family val="2"/>
      <charset val="1"/>
    </font>
    <font>
      <sz val="11"/>
      <color rgb="FFC9211E"/>
      <name val="Calibri"/>
      <family val="2"/>
      <charset val="1"/>
    </font>
    <font>
      <sz val="11"/>
      <color rgb="FF000000"/>
      <name val="Calibri"/>
      <family val="2"/>
    </font>
    <font>
      <u/>
      <sz val="11"/>
      <color rgb="FF000000"/>
      <name val="Calibri"/>
      <family val="2"/>
      <charset val="1"/>
    </font>
    <font>
      <sz val="10"/>
      <color rgb="FF000000"/>
      <name val="Ebrima"/>
      <charset val="1"/>
    </font>
    <font>
      <sz val="9"/>
      <color rgb="FF000000"/>
      <name val="Tahoma"/>
      <family val="2"/>
      <charset val="1"/>
    </font>
    <font>
      <sz val="9"/>
      <color rgb="FF000000"/>
      <name val="Tahoma"/>
      <charset val="1"/>
    </font>
    <font>
      <sz val="20"/>
      <color rgb="FF000000"/>
      <name val="Calibri"/>
      <family val="2"/>
      <charset val="1"/>
    </font>
    <font>
      <b/>
      <sz val="20"/>
      <color rgb="FF000000"/>
      <name val="Calibri"/>
      <family val="2"/>
      <charset val="1"/>
    </font>
    <font>
      <sz val="18"/>
      <color rgb="FF000000"/>
      <name val="Calibri"/>
      <family val="2"/>
      <charset val="1"/>
    </font>
    <font>
      <b/>
      <sz val="18"/>
      <color rgb="FF000000"/>
      <name val="Calibri"/>
      <family val="2"/>
      <charset val="1"/>
    </font>
    <font>
      <b/>
      <sz val="9"/>
      <name val="Arial"/>
      <family val="2"/>
      <charset val="1"/>
    </font>
    <font>
      <sz val="8"/>
      <color rgb="FF000000"/>
      <name val="Arial"/>
      <family val="2"/>
      <charset val="1"/>
    </font>
    <font>
      <b/>
      <sz val="11"/>
      <color rgb="FFFFFFFF"/>
      <name val="Calibri"/>
      <family val="2"/>
      <charset val="1"/>
    </font>
    <font>
      <sz val="11"/>
      <color rgb="FFFF0000"/>
      <name val="Calibri"/>
      <family val="2"/>
      <charset val="1"/>
    </font>
    <font>
      <b/>
      <sz val="14"/>
      <color rgb="FFFFFFFF"/>
      <name val="Calibri"/>
      <family val="2"/>
      <charset val="1"/>
    </font>
    <font>
      <sz val="11"/>
      <color rgb="FFFFFFFF"/>
      <name val="Calibri"/>
      <family val="2"/>
      <charset val="1"/>
    </font>
    <font>
      <sz val="11"/>
      <color rgb="FF000000"/>
      <name val="Calibri"/>
      <family val="2"/>
      <charset val="1"/>
    </font>
  </fonts>
  <fills count="7">
    <fill>
      <patternFill patternType="none"/>
    </fill>
    <fill>
      <patternFill patternType="gray125"/>
    </fill>
    <fill>
      <patternFill patternType="solid">
        <fgColor rgb="FFC9211E"/>
        <bgColor rgb="FFCB3D39"/>
      </patternFill>
    </fill>
    <fill>
      <patternFill patternType="solid">
        <fgColor rgb="FFD9D9D9"/>
        <bgColor rgb="FFDCE6F2"/>
      </patternFill>
    </fill>
    <fill>
      <patternFill patternType="solid">
        <fgColor rgb="FFDCE6F2"/>
        <bgColor rgb="FFD9D9D9"/>
      </patternFill>
    </fill>
    <fill>
      <patternFill patternType="solid">
        <fgColor rgb="FFFFC000"/>
        <bgColor rgb="FFFF9900"/>
      </patternFill>
    </fill>
    <fill>
      <patternFill patternType="solid">
        <fgColor rgb="FFFCD5B5"/>
        <bgColor rgb="FFD9D9D9"/>
      </patternFill>
    </fill>
  </fills>
  <borders count="41">
    <border>
      <left/>
      <right/>
      <top/>
      <bottom/>
      <diagonal/>
    </border>
    <border>
      <left/>
      <right/>
      <top/>
      <bottom style="thin">
        <color auto="1"/>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style="thin">
        <color rgb="FF808080"/>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thin">
        <color rgb="FF95B3D7"/>
      </top>
      <bottom style="thin">
        <color rgb="FF95B3D7"/>
      </bottom>
      <diagonal/>
    </border>
    <border>
      <left/>
      <right style="thin">
        <color rgb="FF95B3D7"/>
      </right>
      <top style="thin">
        <color rgb="FF95B3D7"/>
      </top>
      <bottom style="thin">
        <color rgb="FF95B3D7"/>
      </bottom>
      <diagonal/>
    </border>
    <border>
      <left style="medium">
        <color auto="1"/>
      </left>
      <right style="medium">
        <color auto="1"/>
      </right>
      <top style="medium">
        <color auto="1"/>
      </top>
      <bottom/>
      <diagonal/>
    </border>
    <border>
      <left style="thin">
        <color auto="1"/>
      </left>
      <right style="thin">
        <color auto="1"/>
      </right>
      <top style="thin">
        <color auto="1"/>
      </top>
      <bottom style="medium">
        <color auto="1"/>
      </bottom>
      <diagonal/>
    </border>
  </borders>
  <cellStyleXfs count="19">
    <xf numFmtId="0" fontId="0" fillId="0" borderId="0"/>
    <xf numFmtId="0" fontId="1" fillId="0" borderId="0" applyBorder="0" applyProtection="0"/>
    <xf numFmtId="0" fontId="32" fillId="0" borderId="0" applyBorder="0" applyProtection="0"/>
    <xf numFmtId="0" fontId="32" fillId="0" borderId="0" applyBorder="0" applyProtection="0">
      <alignment horizontal="left"/>
    </xf>
    <xf numFmtId="0" fontId="32" fillId="0" borderId="0" applyBorder="0" applyProtection="0"/>
    <xf numFmtId="0" fontId="1" fillId="0" borderId="0" applyBorder="0" applyProtection="0"/>
    <xf numFmtId="0" fontId="2" fillId="0" borderId="0" applyBorder="0" applyProtection="0"/>
    <xf numFmtId="0" fontId="1" fillId="0" borderId="0" applyBorder="0" applyProtection="0"/>
    <xf numFmtId="0" fontId="3" fillId="0" borderId="0"/>
    <xf numFmtId="0" fontId="32" fillId="0" borderId="0"/>
    <xf numFmtId="0" fontId="3" fillId="0" borderId="0"/>
    <xf numFmtId="0" fontId="3" fillId="0" borderId="0"/>
    <xf numFmtId="0" fontId="3" fillId="0" borderId="0"/>
    <xf numFmtId="0" fontId="3" fillId="0" borderId="0"/>
    <xf numFmtId="0" fontId="3" fillId="0" borderId="0"/>
    <xf numFmtId="0" fontId="4" fillId="0" borderId="0" applyBorder="0" applyProtection="0"/>
    <xf numFmtId="0" fontId="32" fillId="2" borderId="0" applyBorder="0" applyProtection="0"/>
    <xf numFmtId="0" fontId="4" fillId="0" borderId="0" applyBorder="0" applyProtection="0">
      <alignment horizontal="left"/>
    </xf>
    <xf numFmtId="0" fontId="32" fillId="0" borderId="0" applyBorder="0" applyProtection="0"/>
  </cellStyleXfs>
  <cellXfs count="130">
    <xf numFmtId="0" fontId="0" fillId="0" borderId="0" xfId="0"/>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4" xfId="0" applyBorder="1" applyAlignment="1">
      <alignment horizontal="center" vertical="center"/>
    </xf>
    <xf numFmtId="0" fontId="9" fillId="0" borderId="3" xfId="0" applyFont="1" applyBorder="1" applyAlignment="1">
      <alignment horizontal="center" vertical="center"/>
    </xf>
    <xf numFmtId="0" fontId="5" fillId="0" borderId="1" xfId="0" applyFont="1" applyBorder="1" applyAlignment="1">
      <alignment horizontal="center"/>
    </xf>
    <xf numFmtId="0" fontId="0" fillId="0" borderId="0" xfId="0"/>
    <xf numFmtId="0" fontId="6" fillId="0" borderId="0" xfId="0" applyFont="1" applyAlignment="1">
      <alignment vertical="center" wrapText="1"/>
    </xf>
    <xf numFmtId="0" fontId="6" fillId="0" borderId="2" xfId="0" applyFont="1" applyBorder="1" applyAlignment="1">
      <alignment vertical="center" wrapText="1"/>
    </xf>
    <xf numFmtId="0" fontId="7" fillId="0" borderId="0" xfId="0" applyFont="1"/>
    <xf numFmtId="0" fontId="0" fillId="0" borderId="0" xfId="0" applyProtection="1">
      <protection locked="0"/>
    </xf>
    <xf numFmtId="0" fontId="8" fillId="0" borderId="0" xfId="0" applyFont="1" applyAlignment="1">
      <alignment vertical="center" wrapText="1"/>
    </xf>
    <xf numFmtId="0" fontId="8" fillId="0" borderId="2" xfId="0" applyFont="1" applyBorder="1" applyAlignment="1">
      <alignment vertical="center" wrapText="1"/>
    </xf>
    <xf numFmtId="0" fontId="0" fillId="0" borderId="3" xfId="0" applyBorder="1"/>
    <xf numFmtId="0" fontId="0" fillId="0" borderId="4" xfId="0" applyBorder="1"/>
    <xf numFmtId="0" fontId="0" fillId="0" borderId="5" xfId="0" applyBorder="1"/>
    <xf numFmtId="0" fontId="11" fillId="0" borderId="16"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right" vertical="top" wrapText="1"/>
    </xf>
    <xf numFmtId="0" fontId="11" fillId="0" borderId="18" xfId="0" applyFont="1" applyBorder="1" applyAlignment="1">
      <alignment horizontal="right" vertical="top" wrapText="1"/>
    </xf>
    <xf numFmtId="0" fontId="0" fillId="0" borderId="16" xfId="0" applyFont="1" applyBorder="1" applyAlignment="1">
      <alignment horizontal="center" vertical="center" wrapText="1"/>
    </xf>
    <xf numFmtId="0" fontId="0" fillId="0" borderId="16" xfId="0" applyFont="1" applyBorder="1" applyAlignment="1">
      <alignment horizontal="justify" vertical="center" wrapText="1"/>
    </xf>
    <xf numFmtId="164" fontId="0" fillId="0" borderId="16"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164" fontId="0" fillId="0" borderId="16" xfId="0" applyNumberFormat="1" applyBorder="1" applyAlignment="1">
      <alignment horizontal="center" vertical="center"/>
    </xf>
    <xf numFmtId="3" fontId="0" fillId="0" borderId="16" xfId="0" applyNumberFormat="1" applyFont="1" applyBorder="1" applyAlignment="1">
      <alignment horizontal="center" vertical="center" wrapText="1"/>
    </xf>
    <xf numFmtId="0" fontId="14" fillId="0" borderId="16" xfId="0" applyFont="1" applyBorder="1" applyAlignment="1">
      <alignment horizontal="center" vertical="center" wrapText="1"/>
    </xf>
    <xf numFmtId="0" fontId="14" fillId="0" borderId="16" xfId="0" applyFont="1" applyBorder="1" applyAlignment="1">
      <alignment horizontal="justify" vertical="center" wrapText="1"/>
    </xf>
    <xf numFmtId="164" fontId="14" fillId="0" borderId="16" xfId="0" applyNumberFormat="1" applyFont="1" applyBorder="1" applyAlignment="1">
      <alignment horizontal="center" vertical="center" wrapText="1"/>
    </xf>
    <xf numFmtId="0" fontId="0" fillId="0" borderId="20" xfId="0" applyFont="1" applyBorder="1" applyAlignment="1">
      <alignment horizontal="left" vertical="center" wrapText="1"/>
    </xf>
    <xf numFmtId="0" fontId="0" fillId="0" borderId="21" xfId="0" applyFont="1" applyBorder="1" applyAlignment="1">
      <alignment vertical="center" wrapText="1"/>
    </xf>
    <xf numFmtId="0" fontId="0" fillId="0" borderId="16" xfId="1" applyFont="1" applyBorder="1" applyAlignment="1" applyProtection="1">
      <alignment horizontal="center" vertical="center" wrapText="1"/>
    </xf>
    <xf numFmtId="0" fontId="14" fillId="0" borderId="22" xfId="0" applyFont="1" applyBorder="1" applyAlignment="1">
      <alignment horizontal="center" vertical="center" wrapText="1"/>
    </xf>
    <xf numFmtId="164" fontId="14" fillId="0" borderId="22" xfId="0" applyNumberFormat="1" applyFont="1" applyBorder="1" applyAlignment="1">
      <alignment horizontal="center" vertical="center" wrapText="1"/>
    </xf>
    <xf numFmtId="0" fontId="14" fillId="0" borderId="22" xfId="1" applyFont="1" applyBorder="1" applyAlignment="1" applyProtection="1">
      <alignment horizontal="center" vertical="center" wrapText="1"/>
    </xf>
    <xf numFmtId="0" fontId="16" fillId="0" borderId="0" xfId="0" applyFont="1" applyAlignment="1">
      <alignment horizontal="center" vertical="center" wrapText="1"/>
    </xf>
    <xf numFmtId="0" fontId="16" fillId="0" borderId="16" xfId="0" applyFont="1" applyBorder="1" applyAlignment="1">
      <alignment horizontal="center" vertical="center" wrapText="1"/>
    </xf>
    <xf numFmtId="3" fontId="14" fillId="0" borderId="16" xfId="0" applyNumberFormat="1" applyFont="1" applyBorder="1" applyAlignment="1">
      <alignment horizontal="center" vertical="center" wrapText="1"/>
    </xf>
    <xf numFmtId="0" fontId="17" fillId="0" borderId="16" xfId="0" applyFont="1" applyBorder="1" applyAlignment="1">
      <alignment horizontal="center" vertical="center" wrapText="1"/>
    </xf>
    <xf numFmtId="0" fontId="0" fillId="0" borderId="20" xfId="10" applyFont="1" applyBorder="1" applyAlignment="1">
      <alignment horizontal="center" vertical="center" wrapText="1"/>
    </xf>
    <xf numFmtId="0" fontId="18" fillId="0" borderId="16" xfId="1" applyFont="1" applyBorder="1" applyAlignment="1" applyProtection="1">
      <alignment horizontal="center" vertical="center" wrapText="1"/>
    </xf>
    <xf numFmtId="17" fontId="0" fillId="0" borderId="16" xfId="0" applyNumberFormat="1" applyFont="1" applyBorder="1" applyAlignment="1">
      <alignment horizontal="center" vertical="center" wrapText="1"/>
    </xf>
    <xf numFmtId="0" fontId="0" fillId="0" borderId="16" xfId="13" applyFont="1" applyBorder="1" applyAlignment="1">
      <alignment horizontal="center" vertical="center" wrapText="1"/>
    </xf>
    <xf numFmtId="49" fontId="0" fillId="0" borderId="16" xfId="13" applyNumberFormat="1" applyFont="1" applyBorder="1" applyAlignment="1">
      <alignment horizontal="center" vertical="center" wrapText="1"/>
    </xf>
    <xf numFmtId="0" fontId="0" fillId="0" borderId="22" xfId="0" applyFont="1" applyBorder="1" applyAlignment="1">
      <alignment horizontal="center" vertical="center" wrapText="1"/>
    </xf>
    <xf numFmtId="49" fontId="0" fillId="0" borderId="20" xfId="8" applyNumberFormat="1" applyFont="1" applyBorder="1" applyAlignment="1">
      <alignment horizontal="center" vertical="center" wrapText="1"/>
    </xf>
    <xf numFmtId="0" fontId="0" fillId="0" borderId="16" xfId="0" applyFont="1" applyBorder="1" applyAlignment="1">
      <alignment horizontal="center" vertical="center"/>
    </xf>
    <xf numFmtId="164" fontId="0" fillId="0" borderId="16" xfId="0" applyNumberFormat="1" applyBorder="1" applyAlignment="1">
      <alignment horizontal="center" vertical="center" wrapText="1"/>
    </xf>
    <xf numFmtId="0" fontId="0" fillId="0" borderId="16" xfId="0" applyBorder="1" applyAlignment="1">
      <alignment horizontal="center" vertical="center" wrapText="1"/>
    </xf>
    <xf numFmtId="49" fontId="19" fillId="0" borderId="20" xfId="12" applyNumberFormat="1" applyFont="1" applyBorder="1" applyAlignment="1">
      <alignment horizontal="center" vertical="center" wrapText="1"/>
    </xf>
    <xf numFmtId="0" fontId="19" fillId="0" borderId="20" xfId="0" applyFont="1" applyBorder="1" applyAlignment="1">
      <alignment horizontal="center" vertical="center" wrapText="1"/>
    </xf>
    <xf numFmtId="164" fontId="0" fillId="0" borderId="0" xfId="0" applyNumberFormat="1" applyAlignment="1">
      <alignment horizontal="center" vertical="center"/>
    </xf>
    <xf numFmtId="0" fontId="0" fillId="0" borderId="10" xfId="0" applyFont="1" applyBorder="1" applyAlignment="1">
      <alignment horizontal="center" vertical="center" wrapText="1"/>
    </xf>
    <xf numFmtId="49" fontId="0" fillId="0" borderId="16" xfId="0" applyNumberFormat="1" applyFont="1" applyBorder="1" applyAlignment="1">
      <alignment horizontal="center" vertical="center" wrapText="1"/>
    </xf>
    <xf numFmtId="164" fontId="0" fillId="0" borderId="22" xfId="0" applyNumberFormat="1" applyFont="1" applyBorder="1" applyAlignment="1">
      <alignment horizontal="center" vertical="center" wrapText="1"/>
    </xf>
    <xf numFmtId="0" fontId="0" fillId="0" borderId="16" xfId="0" applyFont="1" applyBorder="1" applyAlignment="1">
      <alignment horizontal="left" vertical="center" wrapText="1"/>
    </xf>
    <xf numFmtId="0" fontId="22" fillId="0" borderId="0" xfId="0" applyFont="1"/>
    <xf numFmtId="0" fontId="22" fillId="0" borderId="6" xfId="2" applyFont="1" applyBorder="1" applyProtection="1"/>
    <xf numFmtId="0" fontId="22" fillId="0" borderId="23" xfId="4" applyFont="1" applyBorder="1" applyProtection="1"/>
    <xf numFmtId="0" fontId="22" fillId="0" borderId="24" xfId="3" applyFont="1" applyBorder="1" applyProtection="1">
      <alignment horizontal="left"/>
    </xf>
    <xf numFmtId="0" fontId="22" fillId="0" borderId="19" xfId="18" applyFont="1" applyBorder="1" applyProtection="1"/>
    <xf numFmtId="0" fontId="22" fillId="0" borderId="25" xfId="3" applyFont="1" applyBorder="1" applyProtection="1">
      <alignment horizontal="left"/>
    </xf>
    <xf numFmtId="0" fontId="22" fillId="0" borderId="26" xfId="18" applyFont="1" applyBorder="1" applyProtection="1"/>
    <xf numFmtId="0" fontId="22" fillId="0" borderId="27" xfId="18" applyFont="1" applyBorder="1" applyProtection="1"/>
    <xf numFmtId="0" fontId="23" fillId="0" borderId="28" xfId="17" applyFont="1" applyBorder="1" applyProtection="1">
      <alignment horizontal="left"/>
    </xf>
    <xf numFmtId="0" fontId="23" fillId="0" borderId="29" xfId="15" applyFont="1" applyBorder="1" applyProtection="1"/>
    <xf numFmtId="0" fontId="24" fillId="0" borderId="0" xfId="0" applyFont="1"/>
    <xf numFmtId="0" fontId="24" fillId="0" borderId="6" xfId="2" applyFont="1" applyBorder="1" applyProtection="1"/>
    <xf numFmtId="0" fontId="24" fillId="0" borderId="30" xfId="2" applyFont="1" applyBorder="1" applyProtection="1"/>
    <xf numFmtId="0" fontId="24" fillId="0" borderId="23" xfId="4" applyFont="1" applyBorder="1" applyProtection="1"/>
    <xf numFmtId="0" fontId="24" fillId="0" borderId="8" xfId="3" applyFont="1" applyBorder="1" applyProtection="1">
      <alignment horizontal="left"/>
    </xf>
    <xf numFmtId="0" fontId="24" fillId="0" borderId="16" xfId="3" applyFont="1" applyBorder="1" applyProtection="1">
      <alignment horizontal="left"/>
    </xf>
    <xf numFmtId="0" fontId="24" fillId="0" borderId="17" xfId="18" applyFont="1" applyBorder="1" applyProtection="1"/>
    <xf numFmtId="0" fontId="24" fillId="0" borderId="24" xfId="3" applyFont="1" applyBorder="1" applyProtection="1">
      <alignment horizontal="left"/>
    </xf>
    <xf numFmtId="0" fontId="24" fillId="0" borderId="18" xfId="3" applyFont="1" applyBorder="1" applyProtection="1">
      <alignment horizontal="left"/>
    </xf>
    <xf numFmtId="0" fontId="24" fillId="0" borderId="19" xfId="18" applyFont="1" applyBorder="1" applyProtection="1"/>
    <xf numFmtId="0" fontId="24" fillId="0" borderId="31" xfId="3" applyFont="1" applyBorder="1" applyProtection="1">
      <alignment horizontal="left"/>
    </xf>
    <xf numFmtId="0" fontId="24" fillId="0" borderId="22" xfId="3" applyFont="1" applyBorder="1" applyProtection="1">
      <alignment horizontal="left"/>
    </xf>
    <xf numFmtId="0" fontId="24" fillId="0" borderId="27" xfId="18" applyFont="1" applyBorder="1" applyProtection="1"/>
    <xf numFmtId="0" fontId="24" fillId="0" borderId="25" xfId="3" applyFont="1" applyBorder="1" applyProtection="1">
      <alignment horizontal="left"/>
    </xf>
    <xf numFmtId="0" fontId="24" fillId="0" borderId="32" xfId="3" applyFont="1" applyBorder="1" applyProtection="1">
      <alignment horizontal="left"/>
    </xf>
    <xf numFmtId="0" fontId="24" fillId="0" borderId="26" xfId="18" applyFont="1" applyBorder="1" applyProtection="1"/>
    <xf numFmtId="0" fontId="25" fillId="0" borderId="33" xfId="17" applyFont="1" applyBorder="1" applyProtection="1">
      <alignment horizontal="left"/>
    </xf>
    <xf numFmtId="0" fontId="25" fillId="0" borderId="34" xfId="17" applyFont="1" applyBorder="1" applyProtection="1">
      <alignment horizontal="left"/>
    </xf>
    <xf numFmtId="0" fontId="25" fillId="0" borderId="29" xfId="15" applyFont="1" applyBorder="1" applyProtection="1"/>
    <xf numFmtId="0" fontId="26" fillId="3" borderId="16" xfId="0" applyFont="1" applyFill="1" applyBorder="1" applyAlignment="1">
      <alignment horizontal="center" vertical="center" wrapText="1"/>
    </xf>
    <xf numFmtId="0" fontId="27" fillId="0" borderId="30" xfId="0" applyFont="1" applyBorder="1" applyAlignment="1">
      <alignment vertical="center" wrapText="1"/>
    </xf>
    <xf numFmtId="164" fontId="0" fillId="0" borderId="0" xfId="0" applyNumberFormat="1"/>
    <xf numFmtId="0" fontId="0" fillId="0" borderId="0" xfId="0" applyFont="1" applyAlignment="1">
      <alignment horizontal="left" vertical="center" wrapText="1"/>
    </xf>
    <xf numFmtId="0" fontId="27" fillId="0" borderId="16" xfId="0" applyFont="1" applyBorder="1" applyAlignment="1">
      <alignment vertical="center" wrapText="1"/>
    </xf>
    <xf numFmtId="0" fontId="26" fillId="3" borderId="35" xfId="0" applyFont="1" applyFill="1" applyBorder="1" applyAlignment="1">
      <alignment vertical="center"/>
    </xf>
    <xf numFmtId="0" fontId="0" fillId="0" borderId="0" xfId="0" applyFont="1"/>
    <xf numFmtId="0" fontId="26" fillId="3" borderId="36" xfId="0" applyFont="1" applyFill="1" applyBorder="1" applyAlignment="1">
      <alignment horizontal="center" vertical="center" wrapText="1"/>
    </xf>
    <xf numFmtId="0" fontId="0" fillId="4" borderId="37" xfId="0" applyFont="1" applyFill="1" applyBorder="1"/>
    <xf numFmtId="0" fontId="0" fillId="4" borderId="38" xfId="0" applyFont="1" applyFill="1" applyBorder="1"/>
    <xf numFmtId="0" fontId="0" fillId="0" borderId="37" xfId="0" applyFont="1" applyBorder="1"/>
    <xf numFmtId="0" fontId="0" fillId="0" borderId="0" xfId="0" applyAlignment="1">
      <alignment horizontal="center"/>
    </xf>
    <xf numFmtId="0" fontId="28" fillId="5" borderId="39" xfId="0" applyFont="1" applyFill="1" applyBorder="1" applyAlignment="1">
      <alignment horizontal="center"/>
    </xf>
    <xf numFmtId="0" fontId="28" fillId="5" borderId="0" xfId="0" applyFont="1" applyFill="1" applyAlignment="1">
      <alignment horizontal="center"/>
    </xf>
    <xf numFmtId="0" fontId="4" fillId="0" borderId="16" xfId="0" applyFont="1" applyBorder="1" applyAlignment="1">
      <alignment vertical="center"/>
    </xf>
    <xf numFmtId="0" fontId="0" fillId="0" borderId="16" xfId="0" applyFont="1" applyBorder="1" applyAlignment="1">
      <alignment horizontal="center"/>
    </xf>
    <xf numFmtId="0" fontId="29" fillId="0" borderId="0" xfId="0" applyFont="1"/>
    <xf numFmtId="0" fontId="15" fillId="0" borderId="16" xfId="0" applyFont="1" applyBorder="1" applyAlignment="1">
      <alignment vertical="center"/>
    </xf>
    <xf numFmtId="0" fontId="14" fillId="0" borderId="16" xfId="0" applyFont="1" applyBorder="1" applyAlignment="1">
      <alignment horizontal="center"/>
    </xf>
    <xf numFmtId="0" fontId="14" fillId="6" borderId="16" xfId="0" applyFont="1" applyFill="1" applyBorder="1" applyAlignment="1">
      <alignment horizontal="left"/>
    </xf>
    <xf numFmtId="0" fontId="0" fillId="0" borderId="17" xfId="0" applyBorder="1" applyAlignment="1">
      <alignment horizontal="center"/>
    </xf>
    <xf numFmtId="0" fontId="0" fillId="0" borderId="28" xfId="0" applyFont="1" applyBorder="1"/>
    <xf numFmtId="0" fontId="0" fillId="0" borderId="40" xfId="0" applyBorder="1" applyAlignment="1">
      <alignment horizontal="center"/>
    </xf>
    <xf numFmtId="0" fontId="0" fillId="0" borderId="29" xfId="0" applyBorder="1" applyAlignment="1">
      <alignment horizontal="center"/>
    </xf>
    <xf numFmtId="0" fontId="31" fillId="0" borderId="0" xfId="0" applyFont="1" applyAlignment="1">
      <alignment horizontal="center"/>
    </xf>
    <xf numFmtId="0" fontId="0" fillId="0" borderId="8" xfId="0" applyFont="1" applyBorder="1"/>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6" xfId="0" applyFont="1" applyBorder="1" applyAlignment="1">
      <alignment horizontal="center" vertical="top" wrapText="1"/>
    </xf>
    <xf numFmtId="0" fontId="4" fillId="0" borderId="0" xfId="0" applyFont="1" applyBorder="1" applyAlignment="1">
      <alignment horizontal="center" vertical="center"/>
    </xf>
    <xf numFmtId="0" fontId="11" fillId="0" borderId="8" xfId="0" applyFont="1" applyBorder="1" applyAlignment="1">
      <alignment horizontal="center" vertical="center"/>
    </xf>
    <xf numFmtId="0" fontId="30" fillId="5" borderId="7" xfId="0" applyFont="1" applyFill="1" applyBorder="1" applyAlignment="1">
      <alignment horizontal="center"/>
    </xf>
    <xf numFmtId="0" fontId="0" fillId="0" borderId="8" xfId="0" applyFont="1" applyBorder="1" applyAlignment="1">
      <alignment horizontal="left" vertical="center"/>
    </xf>
    <xf numFmtId="0" fontId="0" fillId="0" borderId="16" xfId="0" applyBorder="1" applyAlignment="1">
      <alignment horizontal="center" vertical="center"/>
    </xf>
  </cellXfs>
  <cellStyles count="19">
    <cellStyle name="Campo de la tabla dinámica" xfId="2" xr:uid="{00000000-0005-0000-0000-000006000000}"/>
    <cellStyle name="Categoría de la tabla dinámica" xfId="3" xr:uid="{00000000-0005-0000-0000-000007000000}"/>
    <cellStyle name="Esquina de la tabla dinámica" xfId="4" xr:uid="{00000000-0005-0000-0000-000008000000}"/>
    <cellStyle name="Hipervínculo" xfId="1" builtinId="8"/>
    <cellStyle name="Hipervínculo 2" xfId="5" xr:uid="{00000000-0005-0000-0000-000009000000}"/>
    <cellStyle name="Hipervínculo 3" xfId="6" xr:uid="{00000000-0005-0000-0000-00000A000000}"/>
    <cellStyle name="Hyperlink 1" xfId="7" xr:uid="{00000000-0005-0000-0000-00000B000000}"/>
    <cellStyle name="Normal" xfId="0" builtinId="0"/>
    <cellStyle name="Normal 10" xfId="8" xr:uid="{00000000-0005-0000-0000-00000C000000}"/>
    <cellStyle name="Normal 2" xfId="9" xr:uid="{00000000-0005-0000-0000-00000D000000}"/>
    <cellStyle name="Normal 2 2" xfId="10" xr:uid="{00000000-0005-0000-0000-00000E000000}"/>
    <cellStyle name="Normal 3" xfId="11" xr:uid="{00000000-0005-0000-0000-00000F000000}"/>
    <cellStyle name="Normal 4" xfId="12" xr:uid="{00000000-0005-0000-0000-000010000000}"/>
    <cellStyle name="Normal 6" xfId="13" xr:uid="{00000000-0005-0000-0000-000011000000}"/>
    <cellStyle name="Normal 8" xfId="14" xr:uid="{00000000-0005-0000-0000-000012000000}"/>
    <cellStyle name="Resultado de la tabla dinámica" xfId="15" xr:uid="{00000000-0005-0000-0000-000013000000}"/>
    <cellStyle name="Sin título1" xfId="16" xr:uid="{00000000-0005-0000-0000-000014000000}"/>
    <cellStyle name="Título de la tabla dinámica" xfId="17" xr:uid="{00000000-0005-0000-0000-000015000000}"/>
    <cellStyle name="Valor de la tabla dinámica" xfId="18" xr:uid="{00000000-0005-0000-0000-000016000000}"/>
  </cellStyles>
  <dxfs count="92">
    <dxf>
      <font>
        <b val="0"/>
        <i val="0"/>
        <sz val="10"/>
        <color rgb="FFCC0000"/>
        <name val="Calibri"/>
        <family val="2"/>
        <charset val="1"/>
      </font>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00B050"/>
        </patternFill>
      </fill>
    </dxf>
    <dxf>
      <font>
        <sz val="11"/>
        <color rgb="FF000000"/>
        <name val="Calibri"/>
        <family val="2"/>
        <charset val="1"/>
      </font>
      <fill>
        <patternFill>
          <bgColor rgb="FFFFFF00"/>
        </patternFill>
      </fill>
    </dxf>
    <dxf>
      <font>
        <sz val="11"/>
        <color rgb="FF000000"/>
        <name val="Calibri"/>
        <family val="2"/>
        <charset val="1"/>
      </font>
      <fill>
        <patternFill>
          <bgColor rgb="FFC9211E"/>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FF00"/>
        </patternFill>
      </fill>
    </dxf>
    <dxf>
      <font>
        <sz val="11"/>
        <color rgb="FF000000"/>
        <name val="Calibri"/>
        <family val="2"/>
        <charset val="1"/>
      </font>
      <fill>
        <patternFill>
          <bgColor rgb="FFFF0000"/>
        </patternFill>
      </fill>
    </dxf>
    <dxf>
      <font>
        <sz val="11"/>
        <color rgb="FF000000"/>
        <name val="Calibri"/>
        <family val="2"/>
        <charset val="1"/>
      </font>
      <fill>
        <patternFill>
          <bgColor rgb="FF00B050"/>
        </patternFill>
      </fill>
    </dxf>
    <dxf>
      <font>
        <sz val="11"/>
        <color rgb="FF000000"/>
        <name val="Calibri"/>
        <family val="2"/>
        <charset val="1"/>
      </font>
      <fill>
        <patternFill>
          <bgColor rgb="FFFFFF00"/>
        </patternFill>
      </fill>
    </dxf>
    <dxf>
      <font>
        <sz val="11"/>
        <color rgb="FF000000"/>
        <name val="Calibri"/>
        <family val="2"/>
        <charset val="1"/>
      </font>
      <fill>
        <patternFill>
          <bgColor rgb="FFFF0000"/>
        </patternFill>
      </fill>
    </dxf>
    <dxf>
      <font>
        <sz val="11"/>
        <color rgb="FF000000"/>
        <name val="Calibri"/>
        <family val="2"/>
        <charset val="1"/>
      </font>
      <fill>
        <patternFill>
          <bgColor rgb="FF00B050"/>
        </patternFill>
      </fill>
    </dxf>
    <dxf>
      <font>
        <sz val="11"/>
        <color rgb="FF000000"/>
        <name val="Calibri"/>
        <family val="2"/>
        <charset val="1"/>
      </font>
      <fill>
        <patternFill>
          <bgColor rgb="FFFFFF00"/>
        </patternFill>
      </fill>
    </dxf>
    <dxf>
      <font>
        <sz val="11"/>
        <color rgb="FF000000"/>
        <name val="Calibri"/>
        <family val="2"/>
        <charset val="1"/>
      </font>
      <fill>
        <patternFill>
          <bgColor rgb="FFFF000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FF0000"/>
        </patternFill>
      </fill>
    </dxf>
    <dxf>
      <font>
        <sz val="11"/>
        <color rgb="FF000000"/>
        <name val="Calibri"/>
        <family val="2"/>
        <charset val="1"/>
      </font>
      <fill>
        <patternFill>
          <bgColor rgb="FF00B050"/>
        </patternFill>
      </fill>
    </dxf>
    <dxf>
      <font>
        <sz val="11"/>
        <color rgb="FF000000"/>
        <name val="Calibri"/>
        <family val="2"/>
        <charset val="1"/>
      </font>
      <fill>
        <patternFill>
          <bgColor rgb="FFFFFF00"/>
        </patternFill>
      </fill>
    </dxf>
    <dxf>
      <font>
        <sz val="11"/>
        <color rgb="FF000000"/>
        <name val="Calibri"/>
        <family val="2"/>
        <charset val="1"/>
      </font>
      <fill>
        <patternFill>
          <bgColor rgb="FFFF0000"/>
        </patternFill>
      </fill>
    </dxf>
    <dxf>
      <font>
        <sz val="11"/>
        <color rgb="FF000000"/>
        <name val="Calibri"/>
        <family val="2"/>
        <charset val="1"/>
      </font>
      <fill>
        <patternFill>
          <bgColor rgb="FF00B050"/>
        </patternFill>
      </fill>
    </dxf>
    <dxf>
      <font>
        <sz val="11"/>
        <color rgb="FF000000"/>
        <name val="Calibri"/>
        <family val="2"/>
        <charset val="1"/>
      </font>
      <fill>
        <patternFill>
          <bgColor rgb="FFFFFF00"/>
        </patternFill>
      </fill>
    </dxf>
    <dxf>
      <font>
        <sz val="11"/>
        <color rgb="FF000000"/>
        <name val="Calibri"/>
        <family val="2"/>
        <charset val="1"/>
      </font>
      <fill>
        <patternFill>
          <bgColor rgb="FFFF00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808000"/>
      <rgbColor rgb="FF800080"/>
      <rgbColor rgb="FF3C7AC7"/>
      <rgbColor rgb="FFC0C0C0"/>
      <rgbColor rgb="FF808080"/>
      <rgbColor rgb="FF9999FF"/>
      <rgbColor rgb="FFCB3D39"/>
      <rgbColor rgb="FFF2F2F2"/>
      <rgbColor rgb="FFDCE6F2"/>
      <rgbColor rgb="FF660066"/>
      <rgbColor rgb="FFFF8080"/>
      <rgbColor rgb="FF2E5F99"/>
      <rgbColor rgb="FFD9D9D9"/>
      <rgbColor rgb="FF000080"/>
      <rgbColor rgb="FFFF00FF"/>
      <rgbColor rgb="FFFFFF00"/>
      <rgbColor rgb="FF00FFFF"/>
      <rgbColor rgb="FF800080"/>
      <rgbColor rgb="FFEF0314"/>
      <rgbColor rgb="FF008080"/>
      <rgbColor rgb="FF0000FF"/>
      <rgbColor rgb="FF00CCFF"/>
      <rgbColor rgb="FFCCFFFF"/>
      <rgbColor rgb="FFCCFFCC"/>
      <rgbColor rgb="FFFFFF99"/>
      <rgbColor rgb="FF95B3D7"/>
      <rgbColor rgb="FFFF99CC"/>
      <rgbColor rgb="FFCC99FF"/>
      <rgbColor rgb="FFFCD5B5"/>
      <rgbColor rgb="FF4472C4"/>
      <rgbColor rgb="FF33CCCC"/>
      <rgbColor rgb="FF99CC00"/>
      <rgbColor rgb="FFFFC000"/>
      <rgbColor rgb="FFFF9900"/>
      <rgbColor rgb="FFED7D31"/>
      <rgbColor rgb="FF595959"/>
      <rgbColor rgb="FF4F81BD"/>
      <rgbColor rgb="FF003366"/>
      <rgbColor rgb="FF00B050"/>
      <rgbColor rgb="FF003300"/>
      <rgbColor rgb="FF333300"/>
      <rgbColor rgb="FF9C2F2C"/>
      <rgbColor rgb="FFC9211E"/>
      <rgbColor rgb="FF333399"/>
      <rgbColor rgb="FF26262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lang="es-CO" sz="1600" b="1" strike="noStrike" spc="89">
                <a:solidFill>
                  <a:srgbClr val="F2F2F2"/>
                </a:solidFill>
                <a:latin typeface="Calibri"/>
              </a:defRPr>
            </a:pPr>
            <a:r>
              <a:rPr lang="es-CO" sz="1600" b="1" strike="noStrike" spc="89">
                <a:solidFill>
                  <a:srgbClr val="F2F2F2"/>
                </a:solidFill>
                <a:latin typeface="Calibri"/>
              </a:rPr>
              <a:t>ACTIVOS DE INFORMACIÓN</a:t>
            </a:r>
          </a:p>
        </c:rich>
      </c:tx>
      <c:overlay val="0"/>
      <c:spPr>
        <a:noFill/>
        <a:ln w="0">
          <a:noFill/>
        </a:ln>
      </c:spPr>
    </c:title>
    <c:autoTitleDeleted val="0"/>
    <c:plotArea>
      <c:layout/>
      <c:barChart>
        <c:barDir val="bar"/>
        <c:grouping val="clustered"/>
        <c:varyColors val="0"/>
        <c:ser>
          <c:idx val="0"/>
          <c:order val="0"/>
          <c:spPr>
            <a:solidFill>
              <a:srgbClr val="FFC000"/>
            </a:solidFill>
            <a:ln w="0">
              <a:noFill/>
            </a:ln>
          </c:spPr>
          <c:invertIfNegative val="0"/>
          <c:dLbls>
            <c:spPr>
              <a:noFill/>
              <a:ln>
                <a:noFill/>
              </a:ln>
              <a:effectLst/>
            </c:spPr>
            <c:txPr>
              <a:bodyPr wrap="square"/>
              <a:lstStyle/>
              <a:p>
                <a:pPr>
                  <a:defRPr sz="900" b="0" strike="noStrike" spc="-1">
                    <a:solidFill>
                      <a:srgbClr val="D9D9D9"/>
                    </a:solidFill>
                    <a:latin typeface="Calibri"/>
                  </a:defRPr>
                </a:pPr>
                <a:endParaRPr lang="es-CO"/>
              </a:p>
            </c:txPr>
            <c:dLblPos val="outEnd"/>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cat>
            <c:numRef>
              <c:f>DATOS!$A$2:$A$33</c:f>
              <c:numCache>
                <c:formatCode>General</c:formatCode>
                <c:ptCount val="32"/>
              </c:numCache>
            </c:numRef>
          </c:cat>
          <c:val>
            <c:numRef>
              <c:f>DATOS!$D$2:$D$33</c:f>
              <c:numCache>
                <c:formatCode>General</c:formatCode>
                <c:ptCount val="32"/>
              </c:numCache>
            </c:numRef>
          </c:val>
          <c:extLst>
            <c:ext xmlns:c16="http://schemas.microsoft.com/office/drawing/2014/chart" uri="{C3380CC4-5D6E-409C-BE32-E72D297353CC}">
              <c16:uniqueId val="{00000000-22D7-4812-9F98-9501A4CB3F4C}"/>
            </c:ext>
          </c:extLst>
        </c:ser>
        <c:dLbls>
          <c:showLegendKey val="0"/>
          <c:showVal val="0"/>
          <c:showCatName val="0"/>
          <c:showSerName val="0"/>
          <c:showPercent val="0"/>
          <c:showBubbleSize val="0"/>
        </c:dLbls>
        <c:gapWidth val="115"/>
        <c:overlap val="-20"/>
        <c:axId val="20230976"/>
        <c:axId val="21884148"/>
      </c:barChart>
      <c:catAx>
        <c:axId val="20230976"/>
        <c:scaling>
          <c:orientation val="minMax"/>
        </c:scaling>
        <c:delete val="0"/>
        <c:axPos val="l"/>
        <c:numFmt formatCode="General" sourceLinked="0"/>
        <c:majorTickMark val="none"/>
        <c:minorTickMark val="none"/>
        <c:tickLblPos val="nextTo"/>
        <c:spPr>
          <a:ln w="12600">
            <a:solidFill>
              <a:srgbClr val="F2F2F2">
                <a:alpha val="54000"/>
              </a:srgbClr>
            </a:solidFill>
            <a:round/>
          </a:ln>
        </c:spPr>
        <c:txPr>
          <a:bodyPr/>
          <a:lstStyle/>
          <a:p>
            <a:pPr>
              <a:defRPr sz="900" b="0" strike="noStrike" spc="-1">
                <a:solidFill>
                  <a:srgbClr val="D9D9D9"/>
                </a:solidFill>
                <a:latin typeface="Calibri"/>
              </a:defRPr>
            </a:pPr>
            <a:endParaRPr lang="es-CO"/>
          </a:p>
        </c:txPr>
        <c:crossAx val="21884148"/>
        <c:crosses val="autoZero"/>
        <c:auto val="1"/>
        <c:lblAlgn val="ctr"/>
        <c:lblOffset val="100"/>
        <c:noMultiLvlLbl val="0"/>
      </c:catAx>
      <c:valAx>
        <c:axId val="21884148"/>
        <c:scaling>
          <c:orientation val="minMax"/>
        </c:scaling>
        <c:delete val="0"/>
        <c:axPos val="b"/>
        <c:majorGridlines>
          <c:spPr>
            <a:ln w="9360">
              <a:solidFill>
                <a:srgbClr val="F2F2F2">
                  <a:alpha val="10000"/>
                </a:srgbClr>
              </a:solidFill>
              <a:round/>
            </a:ln>
          </c:spPr>
        </c:majorGridlines>
        <c:numFmt formatCode="General" sourceLinked="0"/>
        <c:majorTickMark val="none"/>
        <c:minorTickMark val="none"/>
        <c:tickLblPos val="nextTo"/>
        <c:spPr>
          <a:ln w="9360">
            <a:noFill/>
          </a:ln>
        </c:spPr>
        <c:txPr>
          <a:bodyPr/>
          <a:lstStyle/>
          <a:p>
            <a:pPr>
              <a:defRPr sz="900" b="0" strike="noStrike" spc="-1">
                <a:solidFill>
                  <a:srgbClr val="D9D9D9"/>
                </a:solidFill>
                <a:latin typeface="Calibri"/>
              </a:defRPr>
            </a:pPr>
            <a:endParaRPr lang="es-CO"/>
          </a:p>
        </c:txPr>
        <c:crossAx val="20230976"/>
        <c:crosses val="autoZero"/>
        <c:crossBetween val="between"/>
      </c:valAx>
      <c:spPr>
        <a:noFill/>
        <a:ln w="0">
          <a:noFill/>
        </a:ln>
      </c:spPr>
    </c:plotArea>
    <c:plotVisOnly val="1"/>
    <c:dispBlanksAs val="gap"/>
    <c:showDLblsOverMax val="1"/>
  </c:chart>
  <c:spPr>
    <a:gradFill>
      <a:gsLst>
        <a:gs pos="0">
          <a:srgbClr val="595959"/>
        </a:gs>
        <a:gs pos="100000">
          <a:srgbClr val="262626"/>
        </a:gs>
      </a:gsLst>
      <a:path path="circle">
        <a:fillToRect l="50000" t="50000" r="50000" b="50000"/>
      </a:path>
    </a:gradFill>
    <a:ln w="9360">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lang="es-CO" sz="1600" b="1" strike="noStrike" spc="89">
                <a:solidFill>
                  <a:srgbClr val="F2F2F2"/>
                </a:solidFill>
                <a:latin typeface="Calibri"/>
              </a:defRPr>
            </a:pPr>
            <a:r>
              <a:rPr lang="es-CO" sz="1600" b="1" strike="noStrike" spc="89">
                <a:solidFill>
                  <a:srgbClr val="F2F2F2"/>
                </a:solidFill>
                <a:latin typeface="Calibri"/>
              </a:rPr>
              <a:t>NIVEL DE CALIFICACION</a:t>
            </a:r>
          </a:p>
        </c:rich>
      </c:tx>
      <c:layout>
        <c:manualLayout>
          <c:xMode val="edge"/>
          <c:yMode val="edge"/>
          <c:x val="0.28621346886912302"/>
          <c:y val="2.2929769392033499E-2"/>
        </c:manualLayout>
      </c:layout>
      <c:overlay val="0"/>
      <c:spPr>
        <a:noFill/>
        <a:ln w="0">
          <a:noFill/>
        </a:ln>
      </c:spPr>
    </c:title>
    <c:autoTitleDeleted val="0"/>
    <c:view3D>
      <c:rotX val="30"/>
      <c:rotY val="0"/>
      <c:rAngAx val="0"/>
    </c:view3D>
    <c:floor>
      <c:thickness val="0"/>
      <c:spPr>
        <a:solidFill>
          <a:srgbClr val="D9D9D9"/>
        </a:solidFill>
        <a:ln w="0">
          <a:noFill/>
        </a:ln>
      </c:spPr>
    </c:floor>
    <c:sideWall>
      <c:thickness val="0"/>
      <c:spPr>
        <a:solidFill>
          <a:srgbClr val="D9D9D9"/>
        </a:solidFill>
        <a:ln w="0">
          <a:noFill/>
        </a:ln>
      </c:spPr>
    </c:sideWall>
    <c:backWall>
      <c:thickness val="0"/>
      <c:spPr>
        <a:solidFill>
          <a:srgbClr val="D9D9D9"/>
        </a:solidFill>
        <a:ln w="0">
          <a:noFill/>
        </a:ln>
      </c:spPr>
    </c:backWall>
    <c:plotArea>
      <c:layout>
        <c:manualLayout>
          <c:layoutTarget val="inner"/>
          <c:xMode val="edge"/>
          <c:yMode val="edge"/>
          <c:x val="1.10387547649301E-2"/>
          <c:y val="0.14858490566037699"/>
          <c:w val="0.93861181702668395"/>
          <c:h val="0.67112159329140497"/>
        </c:manualLayout>
      </c:layout>
      <c:pie3DChart>
        <c:varyColors val="1"/>
        <c:ser>
          <c:idx val="0"/>
          <c:order val="0"/>
          <c:spPr>
            <a:solidFill>
              <a:srgbClr val="4F81BD"/>
            </a:solidFill>
            <a:ln w="0">
              <a:noFill/>
            </a:ln>
          </c:spPr>
          <c:cat>
            <c:strRef>
              <c:f>DATOS!$A$55:$A$57</c:f>
              <c:strCache>
                <c:ptCount val="3"/>
                <c:pt idx="0">
                  <c:v>ALTA</c:v>
                </c:pt>
                <c:pt idx="1">
                  <c:v>MEDIA</c:v>
                </c:pt>
                <c:pt idx="2">
                  <c:v>BAJA</c:v>
                </c:pt>
              </c:strCache>
            </c:strRef>
          </c:cat>
          <c:val>
            <c:numRef>
              <c:f>DATOS!$B$55:$B$57</c:f>
            </c:numRef>
          </c:val>
          <c:extLst>
            <c:ext xmlns:c16="http://schemas.microsoft.com/office/drawing/2014/chart" uri="{C3380CC4-5D6E-409C-BE32-E72D297353CC}">
              <c16:uniqueId val="{00000000-8E31-4CBE-ADD6-15CAE91EE981}"/>
            </c:ext>
          </c:extLst>
        </c:ser>
        <c:dLbls>
          <c:showLegendKey val="0"/>
          <c:showVal val="0"/>
          <c:showCatName val="0"/>
          <c:showSerName val="0"/>
          <c:showPercent val="0"/>
          <c:showBubbleSize val="0"/>
          <c:showLeaderLines val="1"/>
        </c:dLbls>
      </c:pie3DChart>
    </c:plotArea>
    <c:legend>
      <c:legendPos val="b"/>
      <c:overlay val="0"/>
      <c:spPr>
        <a:noFill/>
        <a:ln w="0">
          <a:noFill/>
        </a:ln>
      </c:spPr>
      <c:txPr>
        <a:bodyPr/>
        <a:lstStyle/>
        <a:p>
          <a:pPr>
            <a:defRPr sz="1200" b="0" strike="noStrike" spc="-1">
              <a:solidFill>
                <a:srgbClr val="D9D9D9"/>
              </a:solidFill>
              <a:latin typeface="Calibri"/>
            </a:defRPr>
          </a:pPr>
          <a:endParaRPr lang="es-CO"/>
        </a:p>
      </c:txPr>
    </c:legend>
    <c:plotVisOnly val="1"/>
    <c:dispBlanksAs val="gap"/>
    <c:showDLblsOverMax val="1"/>
  </c:chart>
  <c:spPr>
    <a:gradFill>
      <a:gsLst>
        <a:gs pos="0">
          <a:srgbClr val="595959"/>
        </a:gs>
        <a:gs pos="100000">
          <a:srgbClr val="262626"/>
        </a:gs>
      </a:gsLst>
      <a:path path="circle">
        <a:fillToRect l="50000" t="50000" r="50000" b="50000"/>
      </a:path>
    </a:gradFill>
    <a:ln w="9360">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lang="es-CO" sz="1600" b="1" strike="noStrike" spc="89">
                <a:solidFill>
                  <a:srgbClr val="F2F2F2"/>
                </a:solidFill>
                <a:latin typeface="Calibri"/>
              </a:defRPr>
            </a:pPr>
            <a:r>
              <a:rPr lang="es-CO" sz="1600" b="1" strike="noStrike" spc="89">
                <a:solidFill>
                  <a:srgbClr val="F2F2F2"/>
                </a:solidFill>
                <a:latin typeface="Calibri"/>
              </a:rPr>
              <a:t>CONFIDENCIALIDAD DE LOS ACTIVOS</a:t>
            </a:r>
          </a:p>
        </c:rich>
      </c:tx>
      <c:overlay val="0"/>
      <c:spPr>
        <a:noFill/>
        <a:ln w="0">
          <a:noFill/>
        </a:ln>
      </c:spPr>
    </c:title>
    <c:autoTitleDeleted val="0"/>
    <c:view3D>
      <c:rotX val="30"/>
      <c:rotY val="0"/>
      <c:rAngAx val="0"/>
    </c:view3D>
    <c:floor>
      <c:thickness val="0"/>
      <c:spPr>
        <a:solidFill>
          <a:srgbClr val="D9D9D9"/>
        </a:solidFill>
        <a:ln w="0">
          <a:noFill/>
        </a:ln>
      </c:spPr>
    </c:floor>
    <c:sideWall>
      <c:thickness val="0"/>
      <c:spPr>
        <a:solidFill>
          <a:srgbClr val="D9D9D9"/>
        </a:solidFill>
        <a:ln w="0">
          <a:noFill/>
        </a:ln>
      </c:spPr>
    </c:sideWall>
    <c:backWall>
      <c:thickness val="0"/>
      <c:spPr>
        <a:solidFill>
          <a:srgbClr val="D9D9D9"/>
        </a:solidFill>
        <a:ln w="0">
          <a:noFill/>
        </a:ln>
      </c:spPr>
    </c:backWall>
    <c:plotArea>
      <c:layout/>
      <c:pie3DChart>
        <c:varyColors val="1"/>
        <c:ser>
          <c:idx val="0"/>
          <c:order val="0"/>
          <c:spPr>
            <a:solidFill>
              <a:srgbClr val="4F81BD"/>
            </a:solidFill>
            <a:ln w="0">
              <a:noFill/>
            </a:ln>
          </c:spPr>
          <c:cat>
            <c:strRef>
              <c:f>DATOS!$A$50:$A$52</c:f>
              <c:strCache>
                <c:ptCount val="3"/>
                <c:pt idx="0">
                  <c:v>PÚBLICA</c:v>
                </c:pt>
                <c:pt idx="1">
                  <c:v>PÚBLICA CLASIFICADA</c:v>
                </c:pt>
                <c:pt idx="2">
                  <c:v>PÚBLICA RESERVADA</c:v>
                </c:pt>
              </c:strCache>
            </c:strRef>
          </c:cat>
          <c:val>
            <c:numRef>
              <c:f>DATOS!$B$50:$B$52</c:f>
            </c:numRef>
          </c:val>
          <c:extLst>
            <c:ext xmlns:c16="http://schemas.microsoft.com/office/drawing/2014/chart" uri="{C3380CC4-5D6E-409C-BE32-E72D297353CC}">
              <c16:uniqueId val="{00000000-DECE-4D82-9A4D-020BE9004380}"/>
            </c:ext>
          </c:extLst>
        </c:ser>
        <c:dLbls>
          <c:showLegendKey val="0"/>
          <c:showVal val="0"/>
          <c:showCatName val="0"/>
          <c:showSerName val="0"/>
          <c:showPercent val="0"/>
          <c:showBubbleSize val="0"/>
          <c:showLeaderLines val="1"/>
        </c:dLbls>
      </c:pie3DChart>
    </c:plotArea>
    <c:legend>
      <c:legendPos val="b"/>
      <c:overlay val="0"/>
      <c:spPr>
        <a:noFill/>
        <a:ln w="0">
          <a:noFill/>
        </a:ln>
      </c:spPr>
      <c:txPr>
        <a:bodyPr/>
        <a:lstStyle/>
        <a:p>
          <a:pPr>
            <a:defRPr sz="900" b="0" strike="noStrike" spc="-1">
              <a:solidFill>
                <a:srgbClr val="D9D9D9"/>
              </a:solidFill>
              <a:latin typeface="Calibri"/>
            </a:defRPr>
          </a:pPr>
          <a:endParaRPr lang="es-CO"/>
        </a:p>
      </c:txPr>
    </c:legend>
    <c:plotVisOnly val="1"/>
    <c:dispBlanksAs val="gap"/>
    <c:showDLblsOverMax val="1"/>
  </c:chart>
  <c:spPr>
    <a:gradFill>
      <a:gsLst>
        <a:gs pos="0">
          <a:srgbClr val="595959"/>
        </a:gs>
        <a:gs pos="100000">
          <a:srgbClr val="262626"/>
        </a:gs>
      </a:gsLst>
      <a:path path="circle">
        <a:fillToRect l="50000" t="50000" r="50000" b="50000"/>
      </a:path>
    </a:gradFill>
    <a:ln w="9360">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lang="es-CO" sz="1600" b="1" strike="noStrike" spc="89">
                <a:solidFill>
                  <a:srgbClr val="F2F2F2"/>
                </a:solidFill>
                <a:latin typeface="Calibri"/>
              </a:defRPr>
            </a:pPr>
            <a:r>
              <a:rPr lang="es-CO" sz="1600" b="1" strike="noStrike" spc="89">
                <a:solidFill>
                  <a:srgbClr val="F2F2F2"/>
                </a:solidFill>
                <a:latin typeface="Calibri"/>
              </a:rPr>
              <a:t>CATEGORÍA DE INFORMACIÓN</a:t>
            </a:r>
          </a:p>
        </c:rich>
      </c:tx>
      <c:overlay val="0"/>
      <c:spPr>
        <a:noFill/>
        <a:ln w="0">
          <a:noFill/>
        </a:ln>
      </c:spPr>
    </c:title>
    <c:autoTitleDeleted val="0"/>
    <c:view3D>
      <c:rotX val="30"/>
      <c:rotY val="0"/>
      <c:rAngAx val="0"/>
    </c:view3D>
    <c:floor>
      <c:thickness val="0"/>
      <c:spPr>
        <a:solidFill>
          <a:srgbClr val="D9D9D9"/>
        </a:solidFill>
        <a:ln w="0">
          <a:noFill/>
        </a:ln>
      </c:spPr>
    </c:floor>
    <c:sideWall>
      <c:thickness val="0"/>
      <c:spPr>
        <a:solidFill>
          <a:srgbClr val="D9D9D9"/>
        </a:solidFill>
        <a:ln w="0">
          <a:noFill/>
        </a:ln>
      </c:spPr>
    </c:sideWall>
    <c:backWall>
      <c:thickness val="0"/>
      <c:spPr>
        <a:solidFill>
          <a:srgbClr val="D9D9D9"/>
        </a:solidFill>
        <a:ln w="0">
          <a:noFill/>
        </a:ln>
      </c:spPr>
    </c:backWall>
    <c:plotArea>
      <c:layout/>
      <c:pie3DChart>
        <c:varyColors val="1"/>
        <c:ser>
          <c:idx val="0"/>
          <c:order val="0"/>
          <c:spPr>
            <a:solidFill>
              <a:srgbClr val="4F81BD"/>
            </a:solidFill>
            <a:ln w="0">
              <a:noFill/>
            </a:ln>
          </c:spPr>
          <c:cat>
            <c:strRef>
              <c:f>DATOS!$A$43:$A$47</c:f>
              <c:strCache>
                <c:ptCount val="5"/>
                <c:pt idx="0">
                  <c:v>HARDWARE</c:v>
                </c:pt>
                <c:pt idx="1">
                  <c:v>INFORMACIÓN</c:v>
                </c:pt>
                <c:pt idx="2">
                  <c:v>INTANGIBLE</c:v>
                </c:pt>
                <c:pt idx="3">
                  <c:v>SERVICIOS</c:v>
                </c:pt>
                <c:pt idx="4">
                  <c:v>SOFTWARE</c:v>
                </c:pt>
              </c:strCache>
            </c:strRef>
          </c:cat>
          <c:val>
            <c:numRef>
              <c:f>DATOS!$B$43:$B$47</c:f>
            </c:numRef>
          </c:val>
          <c:extLst>
            <c:ext xmlns:c16="http://schemas.microsoft.com/office/drawing/2014/chart" uri="{C3380CC4-5D6E-409C-BE32-E72D297353CC}">
              <c16:uniqueId val="{00000000-2FAE-4CAC-8112-E79181B628E0}"/>
            </c:ext>
          </c:extLst>
        </c:ser>
        <c:dLbls>
          <c:showLegendKey val="0"/>
          <c:showVal val="0"/>
          <c:showCatName val="0"/>
          <c:showSerName val="0"/>
          <c:showPercent val="0"/>
          <c:showBubbleSize val="0"/>
          <c:showLeaderLines val="1"/>
        </c:dLbls>
      </c:pie3DChart>
    </c:plotArea>
    <c:legend>
      <c:legendPos val="b"/>
      <c:overlay val="0"/>
      <c:spPr>
        <a:noFill/>
        <a:ln w="0">
          <a:noFill/>
        </a:ln>
      </c:spPr>
      <c:txPr>
        <a:bodyPr/>
        <a:lstStyle/>
        <a:p>
          <a:pPr>
            <a:defRPr sz="900" b="0" strike="noStrike" spc="-1">
              <a:solidFill>
                <a:srgbClr val="D9D9D9"/>
              </a:solidFill>
              <a:latin typeface="Calibri"/>
            </a:defRPr>
          </a:pPr>
          <a:endParaRPr lang="es-CO"/>
        </a:p>
      </c:txPr>
    </c:legend>
    <c:plotVisOnly val="1"/>
    <c:dispBlanksAs val="gap"/>
    <c:showDLblsOverMax val="1"/>
  </c:chart>
  <c:spPr>
    <a:gradFill>
      <a:gsLst>
        <a:gs pos="0">
          <a:srgbClr val="595959"/>
        </a:gs>
        <a:gs pos="100000">
          <a:srgbClr val="262626"/>
        </a:gs>
      </a:gsLst>
      <a:path path="circle">
        <a:fillToRect l="50000" t="50000" r="50000" b="50000"/>
      </a:path>
    </a:gradFill>
    <a:ln w="9360">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lang="es-CO" sz="1600" b="1" strike="noStrike" spc="89">
                <a:solidFill>
                  <a:srgbClr val="F2F2F2"/>
                </a:solidFill>
                <a:latin typeface="Calibri"/>
              </a:defRPr>
            </a:pPr>
            <a:r>
              <a:rPr lang="es-CO" sz="1600" b="1" strike="noStrike" spc="89">
                <a:solidFill>
                  <a:srgbClr val="F2F2F2"/>
                </a:solidFill>
                <a:latin typeface="Calibri"/>
              </a:rPr>
              <a:t>DATOS PERSONALES</a:t>
            </a:r>
          </a:p>
        </c:rich>
      </c:tx>
      <c:overlay val="0"/>
      <c:spPr>
        <a:noFill/>
        <a:ln w="0">
          <a:noFill/>
        </a:ln>
      </c:spPr>
    </c:title>
    <c:autoTitleDeleted val="0"/>
    <c:view3D>
      <c:rotX val="30"/>
      <c:rotY val="0"/>
      <c:rAngAx val="0"/>
    </c:view3D>
    <c:floor>
      <c:thickness val="0"/>
      <c:spPr>
        <a:solidFill>
          <a:srgbClr val="D9D9D9"/>
        </a:solidFill>
        <a:ln w="0">
          <a:noFill/>
        </a:ln>
      </c:spPr>
    </c:floor>
    <c:sideWall>
      <c:thickness val="0"/>
      <c:spPr>
        <a:solidFill>
          <a:srgbClr val="D9D9D9"/>
        </a:solidFill>
        <a:ln w="0">
          <a:noFill/>
        </a:ln>
      </c:spPr>
    </c:sideWall>
    <c:backWall>
      <c:thickness val="0"/>
      <c:spPr>
        <a:solidFill>
          <a:srgbClr val="D9D9D9"/>
        </a:solidFill>
        <a:ln w="0">
          <a:noFill/>
        </a:ln>
      </c:spPr>
    </c:backWall>
    <c:plotArea>
      <c:layout/>
      <c:pie3DChart>
        <c:varyColors val="1"/>
        <c:ser>
          <c:idx val="0"/>
          <c:order val="0"/>
          <c:spPr>
            <a:solidFill>
              <a:srgbClr val="4F81BD"/>
            </a:solidFill>
            <a:ln w="0">
              <a:noFill/>
            </a:ln>
          </c:spPr>
          <c:cat>
            <c:strRef>
              <c:f>DATOS!$A$38:$A$40</c:f>
              <c:strCache>
                <c:ptCount val="3"/>
                <c:pt idx="0">
                  <c:v>Con Datos Personales</c:v>
                </c:pt>
                <c:pt idx="2">
                  <c:v>Sin Datos Personales</c:v>
                </c:pt>
              </c:strCache>
            </c:strRef>
          </c:cat>
          <c:val>
            <c:numRef>
              <c:f>DATOS!$B$38:$B$40</c:f>
            </c:numRef>
          </c:val>
          <c:extLst>
            <c:ext xmlns:c16="http://schemas.microsoft.com/office/drawing/2014/chart" uri="{C3380CC4-5D6E-409C-BE32-E72D297353CC}">
              <c16:uniqueId val="{00000000-6480-4B0B-84A3-5EC5123630F2}"/>
            </c:ext>
          </c:extLst>
        </c:ser>
        <c:dLbls>
          <c:showLegendKey val="0"/>
          <c:showVal val="0"/>
          <c:showCatName val="0"/>
          <c:showSerName val="0"/>
          <c:showPercent val="0"/>
          <c:showBubbleSize val="0"/>
          <c:showLeaderLines val="1"/>
        </c:dLbls>
      </c:pie3DChart>
    </c:plotArea>
    <c:legend>
      <c:legendPos val="b"/>
      <c:overlay val="0"/>
      <c:spPr>
        <a:noFill/>
        <a:ln w="0">
          <a:noFill/>
        </a:ln>
      </c:spPr>
      <c:txPr>
        <a:bodyPr/>
        <a:lstStyle/>
        <a:p>
          <a:pPr>
            <a:defRPr sz="900" b="0" strike="noStrike" spc="-1">
              <a:solidFill>
                <a:srgbClr val="D9D9D9"/>
              </a:solidFill>
              <a:latin typeface="Calibri"/>
            </a:defRPr>
          </a:pPr>
          <a:endParaRPr lang="es-CO"/>
        </a:p>
      </c:txPr>
    </c:legend>
    <c:plotVisOnly val="1"/>
    <c:dispBlanksAs val="gap"/>
    <c:showDLblsOverMax val="1"/>
  </c:chart>
  <c:spPr>
    <a:gradFill>
      <a:gsLst>
        <a:gs pos="0">
          <a:srgbClr val="595959"/>
        </a:gs>
        <a:gs pos="100000">
          <a:srgbClr val="262626"/>
        </a:gs>
      </a:gsLst>
      <a:path path="circle">
        <a:fillToRect l="50000" t="50000" r="50000" b="50000"/>
      </a:path>
    </a:gradFill>
    <a:ln w="9360">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lang="es-CO" sz="1600" b="1" strike="noStrike" spc="89">
                <a:solidFill>
                  <a:srgbClr val="F2F2F2"/>
                </a:solidFill>
                <a:latin typeface="Calibri"/>
              </a:defRPr>
            </a:pPr>
            <a:r>
              <a:rPr lang="es-CO" sz="1600" b="1" strike="noStrike" spc="89">
                <a:solidFill>
                  <a:srgbClr val="F2F2F2"/>
                </a:solidFill>
                <a:latin typeface="Calibri"/>
              </a:rPr>
              <a:t>DP Publicados</a:t>
            </a:r>
          </a:p>
        </c:rich>
      </c:tx>
      <c:overlay val="0"/>
      <c:spPr>
        <a:noFill/>
        <a:ln w="0">
          <a:noFill/>
        </a:ln>
      </c:spPr>
    </c:title>
    <c:autoTitleDeleted val="0"/>
    <c:view3D>
      <c:rotX val="30"/>
      <c:rotY val="0"/>
      <c:rAngAx val="0"/>
    </c:view3D>
    <c:floor>
      <c:thickness val="0"/>
      <c:spPr>
        <a:solidFill>
          <a:srgbClr val="D9D9D9"/>
        </a:solidFill>
        <a:ln w="0">
          <a:noFill/>
        </a:ln>
      </c:spPr>
    </c:floor>
    <c:sideWall>
      <c:thickness val="0"/>
      <c:spPr>
        <a:solidFill>
          <a:srgbClr val="D9D9D9"/>
        </a:solidFill>
        <a:ln w="0">
          <a:noFill/>
        </a:ln>
      </c:spPr>
    </c:sideWall>
    <c:backWall>
      <c:thickness val="0"/>
      <c:spPr>
        <a:solidFill>
          <a:srgbClr val="D9D9D9"/>
        </a:solidFill>
        <a:ln w="0">
          <a:noFill/>
        </a:ln>
      </c:spPr>
    </c:backWall>
    <c:plotArea>
      <c:layout/>
      <c:pie3DChart>
        <c:varyColors val="1"/>
        <c:ser>
          <c:idx val="0"/>
          <c:order val="0"/>
          <c:spPr>
            <a:solidFill>
              <a:srgbClr val="4F81BD"/>
            </a:solidFill>
            <a:ln w="0">
              <a:noFill/>
            </a:ln>
          </c:spPr>
          <c:dPt>
            <c:idx val="0"/>
            <c:bubble3D val="0"/>
            <c:spPr>
              <a:gradFill>
                <a:gsLst>
                  <a:gs pos="0">
                    <a:srgbClr val="2E5F99"/>
                  </a:gs>
                  <a:gs pos="100000">
                    <a:srgbClr val="3C7AC7"/>
                  </a:gs>
                </a:gsLst>
                <a:lin ang="16200000"/>
              </a:gradFill>
              <a:ln w="0">
                <a:noFill/>
              </a:ln>
            </c:spPr>
            <c:extLst>
              <c:ext xmlns:c16="http://schemas.microsoft.com/office/drawing/2014/chart" uri="{C3380CC4-5D6E-409C-BE32-E72D297353CC}">
                <c16:uniqueId val="{00000001-B590-4141-A522-9EA8C2FC9659}"/>
              </c:ext>
            </c:extLst>
          </c:dPt>
          <c:dPt>
            <c:idx val="1"/>
            <c:bubble3D val="0"/>
            <c:spPr>
              <a:gradFill>
                <a:gsLst>
                  <a:gs pos="0">
                    <a:srgbClr val="9C2F2C"/>
                  </a:gs>
                  <a:gs pos="100000">
                    <a:srgbClr val="CB3D39"/>
                  </a:gs>
                </a:gsLst>
                <a:lin ang="16200000"/>
              </a:gradFill>
              <a:ln w="0">
                <a:noFill/>
              </a:ln>
            </c:spPr>
            <c:extLst>
              <c:ext xmlns:c16="http://schemas.microsoft.com/office/drawing/2014/chart" uri="{C3380CC4-5D6E-409C-BE32-E72D297353CC}">
                <c16:uniqueId val="{00000003-B590-4141-A522-9EA8C2FC9659}"/>
              </c:ext>
            </c:extLst>
          </c:dPt>
          <c:dLbls>
            <c:dLbl>
              <c:idx val="0"/>
              <c:spPr/>
              <c:txPr>
                <a:bodyPr wrap="square"/>
                <a:lstStyle/>
                <a:p>
                  <a:pPr>
                    <a:defRPr sz="1000" b="0" strike="noStrike" spc="-1">
                      <a:solidFill>
                        <a:srgbClr val="000000"/>
                      </a:solidFill>
                      <a:latin typeface="Calibri"/>
                    </a:defRPr>
                  </a:pPr>
                  <a:endParaRPr lang="es-CO"/>
                </a:p>
              </c:txPr>
              <c:dLblPos val="bestFit"/>
              <c:showLegendKey val="0"/>
              <c:showVal val="0"/>
              <c:showCatName val="0"/>
              <c:showSerName val="0"/>
              <c:showPercent val="0"/>
              <c:showBubbleSize val="1"/>
              <c:extLst>
                <c:ext xmlns:c16="http://schemas.microsoft.com/office/drawing/2014/chart" uri="{C3380CC4-5D6E-409C-BE32-E72D297353CC}">
                  <c16:uniqueId val="{00000001-B590-4141-A522-9EA8C2FC9659}"/>
                </c:ext>
              </c:extLst>
            </c:dLbl>
            <c:dLbl>
              <c:idx val="1"/>
              <c:spPr/>
              <c:txPr>
                <a:bodyPr wrap="square"/>
                <a:lstStyle/>
                <a:p>
                  <a:pPr>
                    <a:defRPr sz="1000" b="0" strike="noStrike" spc="-1">
                      <a:solidFill>
                        <a:srgbClr val="000000"/>
                      </a:solidFill>
                      <a:latin typeface="Calibri"/>
                    </a:defRPr>
                  </a:pPr>
                  <a:endParaRPr lang="es-CO"/>
                </a:p>
              </c:txPr>
              <c:dLblPos val="bestFit"/>
              <c:showLegendKey val="0"/>
              <c:showVal val="0"/>
              <c:showCatName val="0"/>
              <c:showSerName val="0"/>
              <c:showPercent val="0"/>
              <c:showBubbleSize val="1"/>
              <c:extLst>
                <c:ext xmlns:c16="http://schemas.microsoft.com/office/drawing/2014/chart" uri="{C3380CC4-5D6E-409C-BE32-E72D297353CC}">
                  <c16:uniqueId val="{00000003-B590-4141-A522-9EA8C2FC9659}"/>
                </c:ext>
              </c:extLst>
            </c:dLbl>
            <c:spPr>
              <a:noFill/>
              <a:ln>
                <a:noFill/>
              </a:ln>
              <a:effectLst/>
            </c:spPr>
            <c:txPr>
              <a:bodyPr wrap="square"/>
              <a:lstStyle/>
              <a:p>
                <a:pPr>
                  <a:defRPr sz="1000" b="0" strike="noStrike" spc="-1">
                    <a:solidFill>
                      <a:srgbClr val="000000"/>
                    </a:solidFill>
                    <a:latin typeface="Calibri"/>
                  </a:defRPr>
                </a:pPr>
                <a:endParaRPr lang="es-CO"/>
              </a:p>
            </c:txPr>
            <c:dLblPos val="bestFit"/>
            <c:showLegendKey val="0"/>
            <c:showVal val="0"/>
            <c:showCatName val="0"/>
            <c:showSerName val="0"/>
            <c:showPercent val="0"/>
            <c:showBubbleSize val="1"/>
            <c:separator>; </c:separator>
            <c:showLeaderLines val="1"/>
            <c:extLst>
              <c:ext xmlns:c15="http://schemas.microsoft.com/office/drawing/2012/chart" uri="{CE6537A1-D6FC-4f65-9D91-7224C49458BB}"/>
            </c:extLst>
          </c:dLbls>
          <c:cat>
            <c:strRef>
              <c:f>DATOS!$C$38:$C$39</c:f>
              <c:strCache>
                <c:ptCount val="2"/>
                <c:pt idx="0">
                  <c:v>Publicados</c:v>
                </c:pt>
                <c:pt idx="1">
                  <c:v>Disponibles</c:v>
                </c:pt>
              </c:strCache>
            </c:strRef>
          </c:cat>
          <c:val>
            <c:numRef>
              <c:f>DATOS!$D$38:$D$39</c:f>
              <c:numCache>
                <c:formatCode>General</c:formatCode>
                <c:ptCount val="2"/>
                <c:pt idx="0">
                  <c:v>42</c:v>
                </c:pt>
                <c:pt idx="1">
                  <c:v>266</c:v>
                </c:pt>
              </c:numCache>
            </c:numRef>
          </c:val>
          <c:extLst>
            <c:ext xmlns:c16="http://schemas.microsoft.com/office/drawing/2014/chart" uri="{C3380CC4-5D6E-409C-BE32-E72D297353CC}">
              <c16:uniqueId val="{00000004-B590-4141-A522-9EA8C2FC9659}"/>
            </c:ext>
          </c:extLst>
        </c:ser>
        <c:dLbls>
          <c:showLegendKey val="0"/>
          <c:showVal val="0"/>
          <c:showCatName val="0"/>
          <c:showSerName val="0"/>
          <c:showPercent val="0"/>
          <c:showBubbleSize val="0"/>
          <c:showLeaderLines val="1"/>
        </c:dLbls>
      </c:pie3DChart>
    </c:plotArea>
    <c:legend>
      <c:legendPos val="b"/>
      <c:overlay val="0"/>
      <c:spPr>
        <a:noFill/>
        <a:ln w="0">
          <a:noFill/>
        </a:ln>
      </c:spPr>
      <c:txPr>
        <a:bodyPr/>
        <a:lstStyle/>
        <a:p>
          <a:pPr>
            <a:defRPr sz="900" b="0" strike="noStrike" spc="-1">
              <a:solidFill>
                <a:srgbClr val="D9D9D9"/>
              </a:solidFill>
              <a:latin typeface="Calibri"/>
            </a:defRPr>
          </a:pPr>
          <a:endParaRPr lang="es-CO"/>
        </a:p>
      </c:txPr>
    </c:legend>
    <c:plotVisOnly val="1"/>
    <c:dispBlanksAs val="gap"/>
    <c:showDLblsOverMax val="1"/>
  </c:chart>
  <c:spPr>
    <a:gradFill>
      <a:gsLst>
        <a:gs pos="0">
          <a:srgbClr val="595959"/>
        </a:gs>
        <a:gs pos="100000">
          <a:srgbClr val="262626"/>
        </a:gs>
      </a:gsLst>
      <a:path path="circle">
        <a:fillToRect l="50000" t="50000" r="50000" b="50000"/>
      </a:path>
    </a:gradFill>
    <a:ln w="9360">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59760</xdr:colOff>
      <xdr:row>0</xdr:row>
      <xdr:rowOff>0</xdr:rowOff>
    </xdr:from>
    <xdr:to>
      <xdr:col>0</xdr:col>
      <xdr:colOff>626760</xdr:colOff>
      <xdr:row>3</xdr:row>
      <xdr:rowOff>25560</xdr:rowOff>
    </xdr:to>
    <xdr:pic>
      <xdr:nvPicPr>
        <xdr:cNvPr id="2" name="Imagen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l="18235" t="3752" r="18072" b="13199"/>
        <a:stretch/>
      </xdr:blipFill>
      <xdr:spPr>
        <a:xfrm>
          <a:off x="59760" y="0"/>
          <a:ext cx="567000" cy="1025640"/>
        </a:xfrm>
        <a:prstGeom prst="rect">
          <a:avLst/>
        </a:prstGeom>
        <a:ln w="0">
          <a:noFill/>
        </a:ln>
      </xdr:spPr>
    </xdr:pic>
    <xdr:clientData/>
  </xdr:twoCellAnchor>
  <xdr:twoCellAnchor>
    <xdr:from>
      <xdr:col>0</xdr:col>
      <xdr:colOff>613430</xdr:colOff>
      <xdr:row>0</xdr:row>
      <xdr:rowOff>66854</xdr:rowOff>
    </xdr:from>
    <xdr:to>
      <xdr:col>4</xdr:col>
      <xdr:colOff>2872154</xdr:colOff>
      <xdr:row>2</xdr:row>
      <xdr:rowOff>245414</xdr:rowOff>
    </xdr:to>
    <xdr:sp macro="" textlink="">
      <xdr:nvSpPr>
        <xdr:cNvPr id="3" name="AutoShape 3">
          <a:extLst>
            <a:ext uri="{FF2B5EF4-FFF2-40B4-BE49-F238E27FC236}">
              <a16:creationId xmlns:a16="http://schemas.microsoft.com/office/drawing/2014/main" id="{00000000-0008-0000-0000-000003000000}"/>
            </a:ext>
          </a:extLst>
        </xdr:cNvPr>
        <xdr:cNvSpPr/>
      </xdr:nvSpPr>
      <xdr:spPr>
        <a:xfrm>
          <a:off x="613430" y="66854"/>
          <a:ext cx="6552301" cy="852637"/>
        </a:xfrm>
        <a:prstGeom prst="roundRect">
          <a:avLst>
            <a:gd name="adj" fmla="val 16667"/>
          </a:avLst>
        </a:prstGeom>
        <a:solidFill>
          <a:srgbClr val="FFFFFF"/>
        </a:solidFill>
        <a:ln w="31680">
          <a:solidFill>
            <a:srgbClr val="F20000"/>
          </a:solidFill>
          <a:round/>
        </a:ln>
      </xdr:spPr>
      <xdr:style>
        <a:lnRef idx="0">
          <a:scrgbClr r="0" g="0" b="0"/>
        </a:lnRef>
        <a:fillRef idx="0">
          <a:scrgbClr r="0" g="0" b="0"/>
        </a:fillRef>
        <a:effectRef idx="0">
          <a:scrgbClr r="0" g="0" b="0"/>
        </a:effectRef>
        <a:fontRef idx="minor"/>
      </xdr:style>
      <xdr:txBody>
        <a:bodyPr lIns="0" tIns="0" rIns="0" bIns="0" anchor="ctr">
          <a:noAutofit/>
        </a:bodyPr>
        <a:lstStyle/>
        <a:p>
          <a:pPr algn="ctr">
            <a:lnSpc>
              <a:spcPct val="100000"/>
            </a:lnSpc>
            <a:tabLst>
              <a:tab pos="0" algn="l"/>
            </a:tabLst>
          </a:pPr>
          <a:r>
            <a:rPr lang="es-CO" sz="2000" b="1" strike="noStrike" spc="-1">
              <a:solidFill>
                <a:srgbClr val="EF0314"/>
              </a:solidFill>
              <a:latin typeface="Museo Sans Condensed"/>
            </a:rPr>
            <a:t>Proceso GESTIÓN DE LA TECNOLOGÍA Y LA INFORMACIÓN</a:t>
          </a:r>
          <a:endParaRPr lang="es-CO" sz="2000" b="0" strike="noStrike" spc="-1">
            <a:latin typeface="Times New Roman"/>
          </a:endParaRPr>
        </a:p>
        <a:p>
          <a:pPr algn="ctr">
            <a:lnSpc>
              <a:spcPct val="100000"/>
            </a:lnSpc>
            <a:tabLst>
              <a:tab pos="0" algn="l"/>
            </a:tabLst>
          </a:pPr>
          <a:endParaRPr lang="es-CO" sz="2000" b="0" strike="noStrike" spc="-1">
            <a:latin typeface="Times New Roman"/>
          </a:endParaRPr>
        </a:p>
        <a:p>
          <a:pPr algn="ctr">
            <a:lnSpc>
              <a:spcPct val="100000"/>
            </a:lnSpc>
            <a:tabLst>
              <a:tab pos="0" algn="l"/>
            </a:tabLst>
          </a:pPr>
          <a:r>
            <a:rPr lang="es-CO" sz="1600" b="1" strike="noStrike" spc="-1">
              <a:solidFill>
                <a:srgbClr val="000000"/>
              </a:solidFill>
              <a:latin typeface="Museo Sans Condensed"/>
            </a:rPr>
            <a:t>Formato registro, actualización y valoración de Activos de Información </a:t>
          </a:r>
          <a:endParaRPr lang="es-CO"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304920</xdr:colOff>
      <xdr:row>11</xdr:row>
      <xdr:rowOff>76320</xdr:rowOff>
    </xdr:from>
    <xdr:to>
      <xdr:col>14</xdr:col>
      <xdr:colOff>132120</xdr:colOff>
      <xdr:row>26</xdr:row>
      <xdr:rowOff>103320</xdr:rowOff>
    </xdr:to>
    <xdr:sp macro="" textlink="">
      <xdr:nvSpPr>
        <xdr:cNvPr id="8" name="shape">
          <a:extLst>
            <a:ext uri="{FF2B5EF4-FFF2-40B4-BE49-F238E27FC236}">
              <a16:creationId xmlns:a16="http://schemas.microsoft.com/office/drawing/2014/main" id="{00000000-0008-0000-0300-000008000000}"/>
            </a:ext>
          </a:extLst>
        </xdr:cNvPr>
        <xdr:cNvSpPr/>
      </xdr:nvSpPr>
      <xdr:spPr>
        <a:xfrm>
          <a:off x="6350040" y="2171880"/>
          <a:ext cx="4361040" cy="2884320"/>
        </a:xfrm>
        <a:prstGeom prst="rect">
          <a:avLst/>
        </a:prstGeom>
        <a:solidFill>
          <a:srgbClr val="FFFFFF"/>
        </a:solidFill>
        <a:ln w="0">
          <a:solidFill>
            <a:srgbClr val="008000"/>
          </a:solidFill>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0000"/>
            </a:lnSpc>
          </a:pPr>
          <a:r>
            <a:rPr lang="es-CO" sz="1100" b="0" strike="noStrike" spc="-1">
              <a:solidFill>
                <a:srgbClr val="000000"/>
              </a:solidFill>
              <a:latin typeface="Times New Roman"/>
            </a:rPr>
            <a:t>Este gráfico no está disponible en su versión de Excel.</a:t>
          </a:r>
          <a:endParaRPr lang="es-CO" sz="1100" b="0" strike="noStrike" spc="-1">
            <a:latin typeface="Times New Roman"/>
          </a:endParaRPr>
        </a:p>
        <a:p>
          <a:pPr>
            <a:lnSpc>
              <a:spcPct val="100000"/>
            </a:lnSpc>
          </a:pPr>
          <a:endParaRPr lang="es-CO" sz="1100" b="0" strike="noStrike" spc="-1">
            <a:latin typeface="Times New Roman"/>
          </a:endParaRPr>
        </a:p>
        <a:p>
          <a:pPr>
            <a:lnSpc>
              <a:spcPct val="100000"/>
            </a:lnSpc>
          </a:pPr>
          <a:r>
            <a:rPr lang="es-CO" sz="1100" b="0" strike="noStrike" spc="-1">
              <a:solidFill>
                <a:srgbClr val="000000"/>
              </a:solidFill>
              <a:latin typeface="Times New Roman"/>
            </a:rPr>
            <a:t>Si edita esta forma o guarda el libro en un formato de archivo diferente, el gráfico no se podrá utilizar.</a:t>
          </a:r>
          <a:endParaRPr lang="es-CO" sz="11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85680</xdr:colOff>
      <xdr:row>0</xdr:row>
      <xdr:rowOff>57240</xdr:rowOff>
    </xdr:from>
    <xdr:to>
      <xdr:col>12</xdr:col>
      <xdr:colOff>121680</xdr:colOff>
      <xdr:row>48</xdr:row>
      <xdr:rowOff>165240</xdr:rowOff>
    </xdr:to>
    <xdr:graphicFrame macro="">
      <xdr:nvGraphicFramePr>
        <xdr:cNvPr id="9" name="Gráfico 2">
          <a:extLst>
            <a:ext uri="{FF2B5EF4-FFF2-40B4-BE49-F238E27FC236}">
              <a16:creationId xmlns:a16="http://schemas.microsoft.com/office/drawing/2014/main" id="{00000000-0008-0000-05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5760</xdr:colOff>
      <xdr:row>49</xdr:row>
      <xdr:rowOff>2880</xdr:rowOff>
    </xdr:from>
    <xdr:to>
      <xdr:col>19</xdr:col>
      <xdr:colOff>4680</xdr:colOff>
      <xdr:row>63</xdr:row>
      <xdr:rowOff>35280</xdr:rowOff>
    </xdr:to>
    <xdr:graphicFrame macro="">
      <xdr:nvGraphicFramePr>
        <xdr:cNvPr id="10" name="Gráfico 6">
          <a:extLst>
            <a:ext uri="{FF2B5EF4-FFF2-40B4-BE49-F238E27FC236}">
              <a16:creationId xmlns:a16="http://schemas.microsoft.com/office/drawing/2014/main" id="{00000000-0008-0000-05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5760</xdr:colOff>
      <xdr:row>32</xdr:row>
      <xdr:rowOff>1080</xdr:rowOff>
    </xdr:from>
    <xdr:to>
      <xdr:col>19</xdr:col>
      <xdr:colOff>4680</xdr:colOff>
      <xdr:row>46</xdr:row>
      <xdr:rowOff>161640</xdr:rowOff>
    </xdr:to>
    <xdr:graphicFrame macro="">
      <xdr:nvGraphicFramePr>
        <xdr:cNvPr id="11" name="Gráfico 7">
          <a:extLst>
            <a:ext uri="{FF2B5EF4-FFF2-40B4-BE49-F238E27FC236}">
              <a16:creationId xmlns:a16="http://schemas.microsoft.com/office/drawing/2014/main" id="{00000000-0008-0000-05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8280</xdr:colOff>
      <xdr:row>16</xdr:row>
      <xdr:rowOff>12240</xdr:rowOff>
    </xdr:from>
    <xdr:to>
      <xdr:col>19</xdr:col>
      <xdr:colOff>7200</xdr:colOff>
      <xdr:row>30</xdr:row>
      <xdr:rowOff>87120</xdr:rowOff>
    </xdr:to>
    <xdr:graphicFrame macro="">
      <xdr:nvGraphicFramePr>
        <xdr:cNvPr id="12" name="Gráfico 8">
          <a:extLst>
            <a:ext uri="{FF2B5EF4-FFF2-40B4-BE49-F238E27FC236}">
              <a16:creationId xmlns:a16="http://schemas.microsoft.com/office/drawing/2014/main" id="{00000000-0008-0000-05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13</xdr:col>
      <xdr:colOff>9720</xdr:colOff>
      <xdr:row>0</xdr:row>
      <xdr:rowOff>24840</xdr:rowOff>
    </xdr:from>
    <xdr:to>
      <xdr:col>19</xdr:col>
      <xdr:colOff>8640</xdr:colOff>
      <xdr:row>14</xdr:row>
      <xdr:rowOff>100080</xdr:rowOff>
    </xdr:to>
    <xdr:graphicFrame macro="">
      <xdr:nvGraphicFramePr>
        <xdr:cNvPr id="13" name="Gráfico 9">
          <a:extLst>
            <a:ext uri="{FF2B5EF4-FFF2-40B4-BE49-F238E27FC236}">
              <a16:creationId xmlns:a16="http://schemas.microsoft.com/office/drawing/2014/main" id="{00000000-0008-0000-05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19</xdr:col>
      <xdr:colOff>153720</xdr:colOff>
      <xdr:row>0</xdr:row>
      <xdr:rowOff>130320</xdr:rowOff>
    </xdr:from>
    <xdr:to>
      <xdr:col>25</xdr:col>
      <xdr:colOff>152280</xdr:colOff>
      <xdr:row>15</xdr:row>
      <xdr:rowOff>47520</xdr:rowOff>
    </xdr:to>
    <xdr:graphicFrame macro="">
      <xdr:nvGraphicFramePr>
        <xdr:cNvPr id="14" name="Gráfico 1">
          <a:extLst>
            <a:ext uri="{FF2B5EF4-FFF2-40B4-BE49-F238E27FC236}">
              <a16:creationId xmlns:a16="http://schemas.microsoft.com/office/drawing/2014/main" id="{00000000-0008-0000-05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IngenieroSoporte/Proyectos/2017/Activos%20de%20Informacion/ActivosInformacionPorOficinas/ActivoInformacion-CuraduriaHistori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Diego_Diaz/Activos%20de%20Informaci&#243;n/Activos%20de%20Informacion%20Rev1%20DRinc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712" displayName="Tabla1712" ref="E19:F22" totalsRowShown="0">
  <autoFilter ref="E19:F22" xr:uid="{00000000-0009-0000-0100-000001000000}"/>
  <tableColumns count="2">
    <tableColumn id="1" xr3:uid="{00000000-0010-0000-0000-000001000000}" name="Columna1"/>
    <tableColumn id="2" xr3:uid="{00000000-0010-0000-0000-000002000000}" name="Columna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Art18" displayName="TablaArt18" ref="H23:I33" totalsRowShown="0">
  <autoFilter ref="H23:I33" xr:uid="{00000000-0009-0000-0100-000002000000}"/>
  <tableColumns count="2">
    <tableColumn id="1" xr3:uid="{00000000-0010-0000-0100-000001000000}" name="Columna1"/>
    <tableColumn id="2" xr3:uid="{00000000-0010-0000-0100-000002000000}" name="Columna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Art19" displayName="TablaArt19" ref="H19:I22" totalsRowShown="0">
  <autoFilter ref="H19:I22" xr:uid="{00000000-0009-0000-0100-000003000000}"/>
  <tableColumns count="2">
    <tableColumn id="1" xr3:uid="{00000000-0010-0000-0200-000001000000}" name="Columna1"/>
    <tableColumn id="2" xr3:uid="{00000000-0010-0000-0200-000002000000}" name="Columna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Confidencialidad" displayName="TablaConfidencialidad" ref="E13:F16" totalsRowShown="0">
  <autoFilter ref="E13:F16" xr:uid="{00000000-0009-0000-0100-000004000000}"/>
  <tableColumns count="2">
    <tableColumn id="1" xr3:uid="{00000000-0010-0000-0300-000001000000}" name="Confidencialidad "/>
    <tableColumn id="2" xr3:uid="{00000000-0010-0000-0300-000002000000}" name="Columna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aDisponibilidad" displayName="TablaDisponibilidad" ref="I13:J16" totalsRowShown="0">
  <autoFilter ref="I13:J16" xr:uid="{00000000-0009-0000-0100-000005000000}"/>
  <tableColumns count="2">
    <tableColumn id="1" xr3:uid="{00000000-0010-0000-0400-000001000000}" name="Disponibilidad "/>
    <tableColumn id="2" xr3:uid="{00000000-0010-0000-0400-000002000000}" name="Columna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aIntegridad" displayName="TablaIntegridad" ref="G13:H16" totalsRowShown="0">
  <autoFilter ref="G13:H16" xr:uid="{00000000-0009-0000-0100-000006000000}"/>
  <tableColumns count="2">
    <tableColumn id="1" xr3:uid="{00000000-0010-0000-0500-000001000000}" name="Integridad "/>
    <tableColumn id="2" xr3:uid="{00000000-0010-0000-0500-000002000000}" name="Columna1"/>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gc.dadep.gov.co/11/127-PPPGD-02.php" TargetMode="External"/><Relationship Id="rId18" Type="http://schemas.openxmlformats.org/officeDocument/2006/relationships/hyperlink" Target="http://sgc.dadep.gov.co/12/127-MANGJ-01.php" TargetMode="External"/><Relationship Id="rId26" Type="http://schemas.openxmlformats.org/officeDocument/2006/relationships/hyperlink" Target="http://sgc.dadep.gov.co/7/127-GUIGR-05.php" TargetMode="External"/><Relationship Id="rId3" Type="http://schemas.openxmlformats.org/officeDocument/2006/relationships/hyperlink" Target="http://observatorio.dadep.gov.co/publicaciones" TargetMode="External"/><Relationship Id="rId21" Type="http://schemas.openxmlformats.org/officeDocument/2006/relationships/hyperlink" Target="http://sgc.dadep.gov.co/12/127-PPPGJ-01.php" TargetMode="External"/><Relationship Id="rId7" Type="http://schemas.openxmlformats.org/officeDocument/2006/relationships/hyperlink" Target="https://www.dadep.gov.co/control/Informes-y-requerimientos-de-ley" TargetMode="External"/><Relationship Id="rId12" Type="http://schemas.openxmlformats.org/officeDocument/2006/relationships/hyperlink" Target="http://sgc.dadep.gov.co/11/127-PPPGD-01.php" TargetMode="External"/><Relationship Id="rId17" Type="http://schemas.openxmlformats.org/officeDocument/2006/relationships/hyperlink" Target="https://www.datos.gov.co/Funci-n-p-blica/Indice-de-informaci-n-clasificada-y-reservada/ez42-9r57" TargetMode="External"/><Relationship Id="rId25" Type="http://schemas.openxmlformats.org/officeDocument/2006/relationships/hyperlink" Target="http://sgc.dadep.gov.co/7/127-GUIGR-03.php" TargetMode="External"/><Relationship Id="rId33" Type="http://schemas.openxmlformats.org/officeDocument/2006/relationships/comments" Target="../comments1.xml"/><Relationship Id="rId2" Type="http://schemas.openxmlformats.org/officeDocument/2006/relationships/hyperlink" Target="http://observatorio.dadep.gov.co/resultados-e-informes" TargetMode="External"/><Relationship Id="rId16" Type="http://schemas.openxmlformats.org/officeDocument/2006/relationships/hyperlink" Target="https://www.dadep.gov.co/transparencia/instrumentos-gestion-informacion-publica/gestion-documental" TargetMode="External"/><Relationship Id="rId20" Type="http://schemas.openxmlformats.org/officeDocument/2006/relationships/hyperlink" Target="http://sgc.dadep.gov.co/12/politica-da&#241;o-antijuridico.php" TargetMode="External"/><Relationship Id="rId29" Type="http://schemas.openxmlformats.org/officeDocument/2006/relationships/hyperlink" Target="http://sgc.dadep.gov.co/7/127-PPPGR-06.php" TargetMode="External"/><Relationship Id="rId1" Type="http://schemas.openxmlformats.org/officeDocument/2006/relationships/hyperlink" Target="http://observatorio.dadep.gov.co/proyectos" TargetMode="External"/><Relationship Id="rId6" Type="http://schemas.openxmlformats.org/officeDocument/2006/relationships/hyperlink" Target="https://www.dadep.gov.co/control/plan-anual-auditorias" TargetMode="External"/><Relationship Id="rId11" Type="http://schemas.openxmlformats.org/officeDocument/2006/relationships/hyperlink" Target="http://sgc.dadep.gov.co/11/127-PPPGD-03.php" TargetMode="External"/><Relationship Id="rId24" Type="http://schemas.openxmlformats.org/officeDocument/2006/relationships/hyperlink" Target="http://sgc.dadep.gov.co/7/127-PRCGR-06.php" TargetMode="External"/><Relationship Id="rId32" Type="http://schemas.openxmlformats.org/officeDocument/2006/relationships/vmlDrawing" Target="../drawings/vmlDrawing1.vml"/><Relationship Id="rId5" Type="http://schemas.openxmlformats.org/officeDocument/2006/relationships/hyperlink" Target="http://observatorio.dadep.gov.co/reportes-tecnicos" TargetMode="External"/><Relationship Id="rId15" Type="http://schemas.openxmlformats.org/officeDocument/2006/relationships/hyperlink" Target="http://sgc.dadep.gov.co/11/127-MANGD-01.php" TargetMode="External"/><Relationship Id="rId23" Type="http://schemas.openxmlformats.org/officeDocument/2006/relationships/hyperlink" Target="http://sgc.dadep.gov.co/7/127-PRCGR-03.php" TargetMode="External"/><Relationship Id="rId28" Type="http://schemas.openxmlformats.org/officeDocument/2006/relationships/hyperlink" Target="http://sgc.dadep.gov.co/7/127-PPPGR-03.php" TargetMode="External"/><Relationship Id="rId10" Type="http://schemas.openxmlformats.org/officeDocument/2006/relationships/hyperlink" Target="http://sgc.dadep.gov.co/11/127-INSGD-01.php" TargetMode="External"/><Relationship Id="rId19" Type="http://schemas.openxmlformats.org/officeDocument/2006/relationships/hyperlink" Target="http://sgc.dadep.gov.co/12/127-PPPGJ-02.php" TargetMode="External"/><Relationship Id="rId31" Type="http://schemas.openxmlformats.org/officeDocument/2006/relationships/drawing" Target="../drawings/drawing1.xml"/><Relationship Id="rId4" Type="http://schemas.openxmlformats.org/officeDocument/2006/relationships/hyperlink" Target="http://observatorio.dadep.gov.co/noticias" TargetMode="External"/><Relationship Id="rId9" Type="http://schemas.openxmlformats.org/officeDocument/2006/relationships/hyperlink" Target="http://sgc.dadep.gov.co/11/127-INSGD-02.php" TargetMode="External"/><Relationship Id="rId14" Type="http://schemas.openxmlformats.org/officeDocument/2006/relationships/hyperlink" Target="https://www.dadep.gov.co/transparencia/instrumentos-gestion-informacion-publica/gestion-documental" TargetMode="External"/><Relationship Id="rId22" Type="http://schemas.openxmlformats.org/officeDocument/2006/relationships/hyperlink" Target="http://sgc.dadep.gov.co/7/127-PPPGR-01.php" TargetMode="External"/><Relationship Id="rId27" Type="http://schemas.openxmlformats.org/officeDocument/2006/relationships/hyperlink" Target="http://sgc.dadep.gov.co/7/127-PPPGR-04.php" TargetMode="External"/><Relationship Id="rId30" Type="http://schemas.openxmlformats.org/officeDocument/2006/relationships/hyperlink" Target="http://sgc.dadep.gov.co/7/127-PPPGR-07.php" TargetMode="External"/><Relationship Id="rId8" Type="http://schemas.openxmlformats.org/officeDocument/2006/relationships/hyperlink" Target="https://www.dadep.gov.co/control/Informes-y-requerimientos-de-ley"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vmlDrawing" Target="../drawings/vmlDrawing2.vml"/><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MJ482"/>
  <sheetViews>
    <sheetView showGridLines="0" tabSelected="1" zoomScale="65" zoomScaleNormal="65" workbookViewId="0">
      <pane xSplit="5" topLeftCell="F1" activePane="topRight" state="frozen"/>
      <selection activeCell="A4" sqref="A4"/>
      <selection pane="topRight" activeCell="N12" sqref="N12"/>
    </sheetView>
  </sheetViews>
  <sheetFormatPr baseColWidth="10" defaultColWidth="11.5703125" defaultRowHeight="15"/>
  <cols>
    <col min="1" max="1" width="11.42578125" style="15" customWidth="1"/>
    <col min="2" max="2" width="18.28515625" style="15" customWidth="1"/>
    <col min="3" max="3" width="16" style="15" customWidth="1"/>
    <col min="4" max="4" width="18.5703125" style="15" customWidth="1"/>
    <col min="5" max="5" width="43.5703125" style="15" customWidth="1"/>
    <col min="6" max="8" width="18.5703125" style="15" customWidth="1"/>
    <col min="9" max="10" width="16.140625" style="15" customWidth="1"/>
    <col min="11" max="11" width="27.5703125" style="15" customWidth="1"/>
    <col min="12" max="12" width="24.7109375" style="15" customWidth="1"/>
    <col min="13" max="13" width="15.5703125" style="15" customWidth="1"/>
    <col min="14" max="14" width="25.28515625" style="15" customWidth="1"/>
    <col min="15" max="15" width="24" style="15" customWidth="1"/>
    <col min="16" max="16" width="14.5703125" style="15" customWidth="1"/>
    <col min="17" max="17" width="16.5703125" style="15" customWidth="1"/>
    <col min="18" max="18" width="39" style="15" customWidth="1"/>
    <col min="19" max="20" width="11.5703125" style="15"/>
    <col min="21" max="21" width="11.5703125" style="15" hidden="1"/>
    <col min="22" max="22" width="14.42578125" style="15" customWidth="1"/>
    <col min="23" max="23" width="183.5703125" style="15" hidden="1" customWidth="1"/>
    <col min="24" max="24" width="11.5703125" style="15"/>
    <col min="25" max="25" width="13.5703125" style="15" hidden="1" customWidth="1"/>
    <col min="26" max="26" width="7.7109375" style="15" customWidth="1"/>
    <col min="27" max="27" width="14.140625" style="15" customWidth="1"/>
    <col min="28" max="28" width="31.42578125" style="15" customWidth="1"/>
    <col min="29" max="29" width="35.42578125" style="15" customWidth="1"/>
    <col min="30" max="30" width="38.140625" style="15" customWidth="1"/>
    <col min="31" max="31" width="14.28515625" style="15" customWidth="1"/>
    <col min="32" max="32" width="14.42578125" style="15" customWidth="1"/>
    <col min="33" max="33" width="16.85546875" style="15" customWidth="1"/>
    <col min="34" max="34" width="9.140625" style="15" hidden="1" customWidth="1"/>
    <col min="35" max="1024" width="11.5703125" style="15"/>
  </cols>
  <sheetData>
    <row r="1" spans="1:151" s="19" customFormat="1" ht="26.25">
      <c r="A1" s="14"/>
      <c r="B1" s="16"/>
      <c r="C1" s="16"/>
      <c r="D1" s="16"/>
      <c r="E1" s="16"/>
      <c r="F1" s="16"/>
      <c r="G1" s="16"/>
      <c r="H1" s="16"/>
      <c r="I1" s="16"/>
      <c r="J1" s="16"/>
      <c r="K1" s="16"/>
      <c r="L1" s="17"/>
      <c r="M1" s="17"/>
      <c r="N1" s="17"/>
      <c r="O1" s="17"/>
      <c r="P1" s="17"/>
      <c r="Q1" s="18"/>
    </row>
    <row r="2" spans="1:151" s="19" customFormat="1" ht="26.25">
      <c r="A2" s="14"/>
      <c r="B2" s="16"/>
      <c r="C2" s="16"/>
      <c r="D2" s="16"/>
      <c r="E2" s="16"/>
      <c r="F2" s="16"/>
      <c r="G2" s="16"/>
      <c r="H2" s="16"/>
      <c r="I2" s="16"/>
      <c r="J2" s="16"/>
      <c r="K2" s="16"/>
      <c r="L2" s="17"/>
      <c r="M2" s="17"/>
      <c r="N2" s="17"/>
      <c r="O2" s="17"/>
      <c r="P2" s="17"/>
      <c r="Q2" s="18"/>
    </row>
    <row r="3" spans="1:151" s="19" customFormat="1" ht="26.25">
      <c r="A3" s="14"/>
      <c r="B3" s="20"/>
      <c r="C3" s="20"/>
      <c r="D3" s="20"/>
      <c r="E3" s="20"/>
      <c r="F3" s="20"/>
      <c r="G3" s="20"/>
      <c r="H3" s="20"/>
      <c r="I3" s="20"/>
      <c r="J3" s="20"/>
      <c r="K3" s="20"/>
      <c r="L3" s="21"/>
      <c r="M3" s="17"/>
      <c r="N3" s="17"/>
      <c r="O3" s="17"/>
      <c r="P3" s="17"/>
      <c r="Q3" s="18"/>
    </row>
    <row r="4" spans="1:151">
      <c r="A4" s="22"/>
      <c r="B4" s="23"/>
      <c r="C4" s="23"/>
      <c r="D4" s="23"/>
      <c r="E4" s="23"/>
      <c r="F4" s="23"/>
      <c r="G4" s="23"/>
      <c r="H4" s="23"/>
      <c r="I4" s="13"/>
      <c r="J4" s="13"/>
      <c r="K4" s="13"/>
      <c r="L4" s="13"/>
      <c r="M4" s="13"/>
      <c r="N4" s="13"/>
      <c r="O4" s="13"/>
      <c r="P4" s="13"/>
      <c r="Q4" s="13"/>
      <c r="R4" s="13"/>
      <c r="S4" s="13"/>
      <c r="T4" s="13"/>
      <c r="U4" s="13"/>
      <c r="V4" s="13"/>
      <c r="W4" s="13"/>
      <c r="X4" s="13"/>
      <c r="Y4" s="13"/>
      <c r="Z4" s="13"/>
      <c r="AA4" s="13"/>
      <c r="AB4" s="13"/>
      <c r="AC4" s="13"/>
      <c r="AD4" s="13"/>
      <c r="AE4" s="12"/>
      <c r="AF4" s="12"/>
      <c r="AG4" s="12"/>
    </row>
    <row r="5" spans="1:151">
      <c r="A5" s="24"/>
      <c r="I5" s="13"/>
      <c r="J5" s="13"/>
      <c r="K5" s="13"/>
      <c r="L5" s="13"/>
      <c r="M5" s="13"/>
      <c r="N5" s="13"/>
      <c r="O5" s="13"/>
      <c r="P5" s="13"/>
      <c r="Q5" s="13"/>
      <c r="R5" s="13"/>
      <c r="S5" s="13"/>
      <c r="T5" s="13"/>
      <c r="U5" s="13"/>
      <c r="V5" s="13"/>
      <c r="W5" s="13"/>
      <c r="X5" s="13"/>
      <c r="Y5" s="13"/>
      <c r="Z5" s="13"/>
      <c r="AA5" s="13"/>
      <c r="AB5" s="13"/>
      <c r="AC5" s="13"/>
      <c r="AD5" s="13"/>
      <c r="AE5" s="12"/>
      <c r="AF5" s="12"/>
      <c r="AG5" s="12"/>
    </row>
    <row r="6" spans="1:151" ht="19.5" customHeight="1">
      <c r="A6" s="11" t="s">
        <v>0</v>
      </c>
      <c r="B6" s="11"/>
      <c r="C6" s="11"/>
      <c r="D6" s="11"/>
      <c r="E6" s="11"/>
      <c r="F6" s="11"/>
      <c r="G6" s="11"/>
      <c r="H6" s="11"/>
      <c r="I6" s="10" t="s">
        <v>1</v>
      </c>
      <c r="J6" s="10"/>
      <c r="K6" s="10"/>
      <c r="L6" s="10"/>
      <c r="M6" s="10"/>
      <c r="N6" s="10"/>
      <c r="O6" s="10"/>
      <c r="P6" s="10"/>
      <c r="Q6" s="10"/>
      <c r="R6" s="10"/>
      <c r="S6" s="10"/>
      <c r="T6" s="9" t="s">
        <v>2</v>
      </c>
      <c r="U6" s="9"/>
      <c r="V6" s="9"/>
      <c r="W6" s="9"/>
      <c r="X6" s="9"/>
      <c r="Y6" s="9"/>
      <c r="Z6" s="9"/>
      <c r="AA6" s="10" t="s">
        <v>3</v>
      </c>
      <c r="AB6" s="10"/>
      <c r="AC6" s="10"/>
      <c r="AD6" s="10"/>
      <c r="AE6" s="10"/>
      <c r="AF6" s="10"/>
      <c r="AG6" s="10"/>
    </row>
    <row r="7" spans="1:151" ht="21.75" customHeight="1">
      <c r="A7" s="8" t="s">
        <v>4</v>
      </c>
      <c r="B7" s="7" t="s">
        <v>5</v>
      </c>
      <c r="C7" s="8" t="s">
        <v>6</v>
      </c>
      <c r="D7" s="6" t="s">
        <v>7</v>
      </c>
      <c r="E7" s="7" t="s">
        <v>8</v>
      </c>
      <c r="F7" s="5" t="s">
        <v>9</v>
      </c>
      <c r="G7" s="5"/>
      <c r="H7" s="4" t="s">
        <v>10</v>
      </c>
      <c r="I7" s="8" t="s">
        <v>11</v>
      </c>
      <c r="J7" s="6" t="s">
        <v>12</v>
      </c>
      <c r="K7" s="3" t="s">
        <v>13</v>
      </c>
      <c r="L7" s="2" t="s">
        <v>14</v>
      </c>
      <c r="M7" s="1" t="s">
        <v>15</v>
      </c>
      <c r="N7" s="1" t="s">
        <v>16</v>
      </c>
      <c r="O7" s="122" t="s">
        <v>17</v>
      </c>
      <c r="P7" s="122" t="s">
        <v>18</v>
      </c>
      <c r="Q7" s="122" t="s">
        <v>19</v>
      </c>
      <c r="R7" s="123" t="s">
        <v>20</v>
      </c>
      <c r="S7" s="123"/>
      <c r="T7" s="9"/>
      <c r="U7" s="9"/>
      <c r="V7" s="9"/>
      <c r="W7" s="9"/>
      <c r="X7" s="9"/>
      <c r="Y7" s="9"/>
      <c r="Z7" s="9"/>
      <c r="AA7" s="124" t="s">
        <v>21</v>
      </c>
      <c r="AB7" s="124" t="s">
        <v>22</v>
      </c>
      <c r="AC7" s="25" t="s">
        <v>23</v>
      </c>
      <c r="AD7" s="25" t="s">
        <v>24</v>
      </c>
      <c r="AE7" s="122" t="s">
        <v>25</v>
      </c>
      <c r="AF7" s="122" t="s">
        <v>26</v>
      </c>
      <c r="AG7" s="123" t="s">
        <v>27</v>
      </c>
      <c r="AH7" s="125" t="s">
        <v>28</v>
      </c>
    </row>
    <row r="8" spans="1:151" ht="13.5" customHeight="1">
      <c r="A8" s="8"/>
      <c r="B8" s="7"/>
      <c r="C8" s="8"/>
      <c r="D8" s="6"/>
      <c r="E8" s="7"/>
      <c r="F8" s="122" t="s">
        <v>29</v>
      </c>
      <c r="G8" s="122" t="s">
        <v>30</v>
      </c>
      <c r="H8" s="4"/>
      <c r="I8" s="8"/>
      <c r="J8" s="6"/>
      <c r="K8" s="3"/>
      <c r="L8" s="2"/>
      <c r="M8" s="1"/>
      <c r="N8" s="1"/>
      <c r="O8" s="122"/>
      <c r="P8" s="122"/>
      <c r="Q8" s="122"/>
      <c r="R8" s="122" t="s">
        <v>31</v>
      </c>
      <c r="S8" s="123" t="s">
        <v>32</v>
      </c>
      <c r="T8" s="126" t="s">
        <v>33</v>
      </c>
      <c r="U8" s="126"/>
      <c r="V8" s="126"/>
      <c r="W8" s="126"/>
      <c r="X8" s="126"/>
      <c r="Y8" s="25"/>
      <c r="Z8" s="122" t="s">
        <v>34</v>
      </c>
      <c r="AA8" s="124"/>
      <c r="AB8" s="124"/>
      <c r="AC8" s="122" t="s">
        <v>35</v>
      </c>
      <c r="AD8" s="122" t="s">
        <v>36</v>
      </c>
      <c r="AE8" s="122"/>
      <c r="AF8" s="122"/>
      <c r="AG8" s="123"/>
      <c r="AH8" s="125"/>
    </row>
    <row r="9" spans="1:151" ht="54.2" customHeight="1">
      <c r="A9" s="8"/>
      <c r="B9" s="7"/>
      <c r="C9" s="8"/>
      <c r="D9" s="6"/>
      <c r="E9" s="7"/>
      <c r="F9" s="122"/>
      <c r="G9" s="122"/>
      <c r="H9" s="4"/>
      <c r="I9" s="8"/>
      <c r="J9" s="6"/>
      <c r="K9" s="3"/>
      <c r="L9" s="2"/>
      <c r="M9" s="1"/>
      <c r="N9" s="1"/>
      <c r="O9" s="26"/>
      <c r="P9" s="26"/>
      <c r="Q9" s="26"/>
      <c r="R9" s="122"/>
      <c r="S9" s="123"/>
      <c r="T9" s="27" t="s">
        <v>37</v>
      </c>
      <c r="U9" s="27"/>
      <c r="V9" s="27" t="s">
        <v>38</v>
      </c>
      <c r="W9" s="27"/>
      <c r="X9" s="27" t="s">
        <v>39</v>
      </c>
      <c r="Y9" s="28"/>
      <c r="Z9" s="122"/>
      <c r="AA9" s="124"/>
      <c r="AB9" s="124"/>
      <c r="AC9" s="122"/>
      <c r="AD9" s="122"/>
      <c r="AE9" s="122"/>
      <c r="AF9" s="122"/>
      <c r="AG9" s="123"/>
      <c r="AH9" s="125"/>
    </row>
    <row r="10" spans="1:151" s="29" customFormat="1" ht="120">
      <c r="A10" s="29" t="s">
        <v>40</v>
      </c>
      <c r="B10" s="29" t="s">
        <v>41</v>
      </c>
      <c r="C10" s="29" t="s">
        <v>42</v>
      </c>
      <c r="D10" s="30" t="s">
        <v>43</v>
      </c>
      <c r="E10" s="30" t="s">
        <v>44</v>
      </c>
      <c r="F10" s="29" t="s">
        <v>45</v>
      </c>
      <c r="G10" s="29">
        <v>130</v>
      </c>
      <c r="H10" s="29" t="s">
        <v>46</v>
      </c>
      <c r="I10" s="29" t="s">
        <v>47</v>
      </c>
      <c r="J10" s="31" t="s">
        <v>48</v>
      </c>
      <c r="K10" s="31" t="s">
        <v>49</v>
      </c>
      <c r="L10" s="31" t="s">
        <v>49</v>
      </c>
      <c r="M10" s="29" t="s">
        <v>50</v>
      </c>
      <c r="N10" s="29" t="s">
        <v>51</v>
      </c>
      <c r="O10" s="29" t="s">
        <v>52</v>
      </c>
      <c r="P10" s="29" t="s">
        <v>45</v>
      </c>
      <c r="Q10" s="29" t="s">
        <v>53</v>
      </c>
      <c r="R10" s="29" t="s">
        <v>54</v>
      </c>
      <c r="S10" s="29" t="s">
        <v>47</v>
      </c>
      <c r="T10" s="29" t="s">
        <v>55</v>
      </c>
      <c r="U10" s="32">
        <f t="shared" ref="U10:U73" si="0">_xlfn.IFS(T10="PÚBLICA",3,T10="PÚBLICA CLASIFICADA",2,T10="PÚBLICA RESERVADA",1,T10="ALTA",1,T10="BAJA",3)</f>
        <v>3</v>
      </c>
      <c r="V10" s="29" t="s">
        <v>56</v>
      </c>
      <c r="W10" s="32">
        <f t="shared" ref="W10:W41" si="1">_xlfn.IFS(V10="ALTA",1,V10="MEDIA",2,V10="BAJA",3,V10="N/A",1,V10="NO",3,V10="SI",1)</f>
        <v>1</v>
      </c>
      <c r="X10" s="29" t="s">
        <v>57</v>
      </c>
      <c r="Y10" s="32">
        <f t="shared" ref="Y10:Y73" si="2">_xlfn.IFS(X10="ALTA",1,X10="MEDIA",2,X10="BAJA",3,X10="N/A",1,X10="no",3,X10="si",1,X10="np",1)</f>
        <v>2</v>
      </c>
      <c r="Z10" s="33">
        <f t="shared" ref="Z10:Z73" si="3">U10+W10+Y10</f>
        <v>6</v>
      </c>
      <c r="AA10" s="29" t="s">
        <v>53</v>
      </c>
      <c r="AB10" s="29" t="s">
        <v>58</v>
      </c>
      <c r="AC10" s="29" t="s">
        <v>47</v>
      </c>
      <c r="AD10" s="29" t="s">
        <v>47</v>
      </c>
      <c r="AE10" s="29" t="s">
        <v>59</v>
      </c>
      <c r="AF10" s="31">
        <v>44819</v>
      </c>
      <c r="AG10" s="29" t="s">
        <v>47</v>
      </c>
      <c r="AH10" s="29">
        <v>1</v>
      </c>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row>
    <row r="11" spans="1:151" s="29" customFormat="1" ht="60">
      <c r="A11" s="29" t="s">
        <v>60</v>
      </c>
      <c r="B11" s="29" t="s">
        <v>41</v>
      </c>
      <c r="C11" s="29" t="s">
        <v>42</v>
      </c>
      <c r="D11" s="30" t="s">
        <v>61</v>
      </c>
      <c r="E11" s="30" t="s">
        <v>62</v>
      </c>
      <c r="F11" s="29" t="s">
        <v>53</v>
      </c>
      <c r="G11" s="29" t="s">
        <v>47</v>
      </c>
      <c r="H11" s="29" t="s">
        <v>46</v>
      </c>
      <c r="I11" s="31">
        <v>36526</v>
      </c>
      <c r="J11" s="31" t="s">
        <v>48</v>
      </c>
      <c r="K11" s="31" t="s">
        <v>49</v>
      </c>
      <c r="L11" s="31" t="s">
        <v>49</v>
      </c>
      <c r="M11" s="29" t="s">
        <v>50</v>
      </c>
      <c r="N11" s="29" t="s">
        <v>63</v>
      </c>
      <c r="O11" s="29" t="s">
        <v>52</v>
      </c>
      <c r="P11" s="29" t="s">
        <v>45</v>
      </c>
      <c r="Q11" s="29" t="s">
        <v>53</v>
      </c>
      <c r="R11" s="29" t="s">
        <v>54</v>
      </c>
      <c r="S11" s="29" t="s">
        <v>47</v>
      </c>
      <c r="T11" s="29" t="s">
        <v>55</v>
      </c>
      <c r="U11" s="32">
        <f t="shared" si="0"/>
        <v>3</v>
      </c>
      <c r="V11" s="29" t="s">
        <v>56</v>
      </c>
      <c r="W11" s="32">
        <f t="shared" si="1"/>
        <v>1</v>
      </c>
      <c r="X11" s="29" t="s">
        <v>57</v>
      </c>
      <c r="Y11" s="32">
        <f t="shared" si="2"/>
        <v>2</v>
      </c>
      <c r="Z11" s="33">
        <f t="shared" si="3"/>
        <v>6</v>
      </c>
      <c r="AA11" s="29" t="s">
        <v>45</v>
      </c>
      <c r="AB11" s="29" t="s">
        <v>47</v>
      </c>
      <c r="AC11" s="29" t="s">
        <v>47</v>
      </c>
      <c r="AD11" s="29" t="s">
        <v>47</v>
      </c>
      <c r="AE11" s="29" t="s">
        <v>47</v>
      </c>
      <c r="AF11" s="31">
        <v>44819</v>
      </c>
      <c r="AG11" s="29" t="s">
        <v>47</v>
      </c>
      <c r="AH11" s="29">
        <v>1</v>
      </c>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row>
    <row r="12" spans="1:151" s="29" customFormat="1" ht="90">
      <c r="A12" s="29" t="s">
        <v>64</v>
      </c>
      <c r="B12" s="29" t="s">
        <v>41</v>
      </c>
      <c r="C12" s="29" t="s">
        <v>42</v>
      </c>
      <c r="D12" s="30" t="s">
        <v>65</v>
      </c>
      <c r="E12" s="30" t="s">
        <v>66</v>
      </c>
      <c r="F12" s="29" t="s">
        <v>45</v>
      </c>
      <c r="G12" s="29">
        <v>130</v>
      </c>
      <c r="H12" s="29" t="s">
        <v>46</v>
      </c>
      <c r="I12" s="35">
        <v>36526</v>
      </c>
      <c r="J12" s="31" t="s">
        <v>48</v>
      </c>
      <c r="K12" s="31" t="s">
        <v>49</v>
      </c>
      <c r="L12" s="31" t="s">
        <v>49</v>
      </c>
      <c r="M12" s="29" t="s">
        <v>50</v>
      </c>
      <c r="N12" s="29" t="s">
        <v>63</v>
      </c>
      <c r="O12" s="29" t="s">
        <v>67</v>
      </c>
      <c r="P12" s="29" t="s">
        <v>45</v>
      </c>
      <c r="Q12" s="29" t="s">
        <v>53</v>
      </c>
      <c r="R12" s="29" t="s">
        <v>54</v>
      </c>
      <c r="S12" s="29" t="s">
        <v>47</v>
      </c>
      <c r="T12" s="29" t="s">
        <v>68</v>
      </c>
      <c r="U12" s="32">
        <f t="shared" si="0"/>
        <v>2</v>
      </c>
      <c r="V12" s="29" t="s">
        <v>56</v>
      </c>
      <c r="W12" s="32">
        <f t="shared" si="1"/>
        <v>1</v>
      </c>
      <c r="X12" s="29" t="s">
        <v>57</v>
      </c>
      <c r="Y12" s="32">
        <f t="shared" si="2"/>
        <v>2</v>
      </c>
      <c r="Z12" s="33">
        <f t="shared" si="3"/>
        <v>5</v>
      </c>
      <c r="AA12" s="29" t="s">
        <v>45</v>
      </c>
      <c r="AB12" s="29" t="s">
        <v>69</v>
      </c>
      <c r="AC12" s="29" t="s">
        <v>69</v>
      </c>
      <c r="AD12" s="29" t="s">
        <v>70</v>
      </c>
      <c r="AE12" s="29" t="s">
        <v>59</v>
      </c>
      <c r="AF12" s="31">
        <v>44819</v>
      </c>
      <c r="AG12" s="29" t="s">
        <v>71</v>
      </c>
      <c r="AH12" s="29">
        <v>1</v>
      </c>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row>
    <row r="13" spans="1:151" s="29" customFormat="1" ht="90">
      <c r="A13" s="29" t="s">
        <v>72</v>
      </c>
      <c r="B13" s="29" t="s">
        <v>41</v>
      </c>
      <c r="C13" s="29" t="s">
        <v>42</v>
      </c>
      <c r="D13" s="30" t="s">
        <v>73</v>
      </c>
      <c r="E13" s="30" t="s">
        <v>74</v>
      </c>
      <c r="F13" s="29" t="s">
        <v>45</v>
      </c>
      <c r="G13" s="29">
        <v>130</v>
      </c>
      <c r="H13" s="29" t="s">
        <v>46</v>
      </c>
      <c r="I13" s="31">
        <v>36526</v>
      </c>
      <c r="J13" s="31" t="s">
        <v>48</v>
      </c>
      <c r="K13" s="31" t="s">
        <v>49</v>
      </c>
      <c r="L13" s="31" t="s">
        <v>49</v>
      </c>
      <c r="M13" s="29" t="s">
        <v>50</v>
      </c>
      <c r="N13" s="29" t="s">
        <v>63</v>
      </c>
      <c r="O13" s="29" t="s">
        <v>52</v>
      </c>
      <c r="P13" s="29" t="s">
        <v>45</v>
      </c>
      <c r="Q13" s="29" t="s">
        <v>45</v>
      </c>
      <c r="R13" s="29" t="s">
        <v>54</v>
      </c>
      <c r="S13" s="29" t="s">
        <v>47</v>
      </c>
      <c r="T13" s="29" t="s">
        <v>68</v>
      </c>
      <c r="U13" s="32">
        <f t="shared" si="0"/>
        <v>2</v>
      </c>
      <c r="V13" s="29" t="s">
        <v>56</v>
      </c>
      <c r="W13" s="32">
        <f t="shared" si="1"/>
        <v>1</v>
      </c>
      <c r="X13" s="29" t="s">
        <v>45</v>
      </c>
      <c r="Y13" s="32">
        <f t="shared" si="2"/>
        <v>1</v>
      </c>
      <c r="Z13" s="33">
        <f t="shared" si="3"/>
        <v>4</v>
      </c>
      <c r="AA13" s="29" t="s">
        <v>45</v>
      </c>
      <c r="AB13" s="29" t="s">
        <v>69</v>
      </c>
      <c r="AC13" s="29" t="s">
        <v>69</v>
      </c>
      <c r="AD13" s="29" t="s">
        <v>70</v>
      </c>
      <c r="AE13" s="29" t="s">
        <v>59</v>
      </c>
      <c r="AF13" s="31">
        <v>44819</v>
      </c>
      <c r="AG13" s="29" t="s">
        <v>71</v>
      </c>
      <c r="AH13" s="29">
        <v>1</v>
      </c>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row>
    <row r="14" spans="1:151" s="29" customFormat="1" ht="90">
      <c r="A14" s="29" t="s">
        <v>75</v>
      </c>
      <c r="B14" s="29" t="s">
        <v>41</v>
      </c>
      <c r="C14" s="29" t="s">
        <v>42</v>
      </c>
      <c r="D14" s="30" t="s">
        <v>76</v>
      </c>
      <c r="E14" s="30" t="s">
        <v>77</v>
      </c>
      <c r="F14" s="29" t="s">
        <v>45</v>
      </c>
      <c r="G14" s="29">
        <v>130</v>
      </c>
      <c r="H14" s="29" t="s">
        <v>46</v>
      </c>
      <c r="I14" s="31">
        <v>36526</v>
      </c>
      <c r="J14" s="31" t="s">
        <v>48</v>
      </c>
      <c r="K14" s="31" t="s">
        <v>49</v>
      </c>
      <c r="L14" s="31" t="s">
        <v>49</v>
      </c>
      <c r="M14" s="29" t="s">
        <v>50</v>
      </c>
      <c r="N14" s="29" t="s">
        <v>63</v>
      </c>
      <c r="O14" s="29" t="s">
        <v>52</v>
      </c>
      <c r="P14" s="29" t="s">
        <v>45</v>
      </c>
      <c r="Q14" s="29" t="s">
        <v>45</v>
      </c>
      <c r="R14" s="29" t="s">
        <v>54</v>
      </c>
      <c r="S14" s="29" t="s">
        <v>47</v>
      </c>
      <c r="T14" s="29" t="s">
        <v>68</v>
      </c>
      <c r="U14" s="32">
        <f t="shared" si="0"/>
        <v>2</v>
      </c>
      <c r="V14" s="29" t="s">
        <v>56</v>
      </c>
      <c r="W14" s="32">
        <f t="shared" si="1"/>
        <v>1</v>
      </c>
      <c r="X14" s="29" t="s">
        <v>56</v>
      </c>
      <c r="Y14" s="32">
        <f t="shared" si="2"/>
        <v>1</v>
      </c>
      <c r="Z14" s="33">
        <f t="shared" si="3"/>
        <v>4</v>
      </c>
      <c r="AA14" s="29" t="s">
        <v>45</v>
      </c>
      <c r="AB14" s="29" t="s">
        <v>69</v>
      </c>
      <c r="AC14" s="29" t="s">
        <v>69</v>
      </c>
      <c r="AD14" s="29" t="s">
        <v>70</v>
      </c>
      <c r="AE14" s="29" t="s">
        <v>59</v>
      </c>
      <c r="AF14" s="31">
        <v>44819</v>
      </c>
      <c r="AG14" s="29" t="s">
        <v>71</v>
      </c>
      <c r="AH14" s="29">
        <v>1</v>
      </c>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row>
    <row r="15" spans="1:151" s="29" customFormat="1" ht="90">
      <c r="A15" s="29" t="s">
        <v>78</v>
      </c>
      <c r="B15" s="29" t="s">
        <v>41</v>
      </c>
      <c r="C15" s="29" t="s">
        <v>42</v>
      </c>
      <c r="D15" s="30" t="s">
        <v>79</v>
      </c>
      <c r="E15" s="30" t="s">
        <v>80</v>
      </c>
      <c r="F15" s="29" t="s">
        <v>45</v>
      </c>
      <c r="G15" s="29">
        <v>45</v>
      </c>
      <c r="H15" s="29" t="s">
        <v>46</v>
      </c>
      <c r="I15" s="31">
        <v>36526</v>
      </c>
      <c r="J15" s="31" t="s">
        <v>48</v>
      </c>
      <c r="K15" s="31" t="s">
        <v>49</v>
      </c>
      <c r="L15" s="31" t="s">
        <v>49</v>
      </c>
      <c r="M15" s="29" t="s">
        <v>50</v>
      </c>
      <c r="N15" s="29" t="s">
        <v>63</v>
      </c>
      <c r="O15" s="29" t="s">
        <v>52</v>
      </c>
      <c r="P15" s="29" t="s">
        <v>45</v>
      </c>
      <c r="Q15" s="29" t="s">
        <v>53</v>
      </c>
      <c r="R15" s="29" t="s">
        <v>54</v>
      </c>
      <c r="S15" s="29" t="s">
        <v>47</v>
      </c>
      <c r="T15" s="29" t="s">
        <v>55</v>
      </c>
      <c r="U15" s="32">
        <f t="shared" si="0"/>
        <v>3</v>
      </c>
      <c r="V15" s="29" t="s">
        <v>56</v>
      </c>
      <c r="W15" s="32">
        <f t="shared" si="1"/>
        <v>1</v>
      </c>
      <c r="X15" s="29" t="s">
        <v>56</v>
      </c>
      <c r="Y15" s="32">
        <f t="shared" si="2"/>
        <v>1</v>
      </c>
      <c r="Z15" s="33">
        <f t="shared" si="3"/>
        <v>5</v>
      </c>
      <c r="AA15" s="29" t="s">
        <v>53</v>
      </c>
      <c r="AB15" s="29" t="s">
        <v>47</v>
      </c>
      <c r="AC15" s="29" t="s">
        <v>47</v>
      </c>
      <c r="AD15" s="29" t="s">
        <v>47</v>
      </c>
      <c r="AE15" s="29" t="s">
        <v>47</v>
      </c>
      <c r="AF15" s="31">
        <v>44819</v>
      </c>
      <c r="AG15" s="29" t="s">
        <v>47</v>
      </c>
      <c r="AH15" s="29">
        <v>1</v>
      </c>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row>
    <row r="16" spans="1:151" s="29" customFormat="1" ht="90">
      <c r="A16" s="29" t="s">
        <v>81</v>
      </c>
      <c r="B16" s="29" t="s">
        <v>41</v>
      </c>
      <c r="C16" s="29" t="s">
        <v>42</v>
      </c>
      <c r="D16" s="30" t="s">
        <v>82</v>
      </c>
      <c r="E16" s="30" t="s">
        <v>83</v>
      </c>
      <c r="F16" s="29" t="s">
        <v>45</v>
      </c>
      <c r="G16" s="29">
        <v>130</v>
      </c>
      <c r="H16" s="29" t="s">
        <v>46</v>
      </c>
      <c r="I16" s="29" t="s">
        <v>47</v>
      </c>
      <c r="J16" s="31" t="s">
        <v>48</v>
      </c>
      <c r="K16" s="31" t="s">
        <v>49</v>
      </c>
      <c r="L16" s="31" t="s">
        <v>49</v>
      </c>
      <c r="M16" s="29" t="s">
        <v>50</v>
      </c>
      <c r="N16" s="29" t="s">
        <v>63</v>
      </c>
      <c r="O16" s="29" t="s">
        <v>52</v>
      </c>
      <c r="P16" s="29" t="s">
        <v>45</v>
      </c>
      <c r="Q16" s="29" t="s">
        <v>53</v>
      </c>
      <c r="R16" s="29" t="s">
        <v>54</v>
      </c>
      <c r="S16" s="29" t="s">
        <v>47</v>
      </c>
      <c r="T16" s="29" t="s">
        <v>68</v>
      </c>
      <c r="U16" s="32">
        <f t="shared" si="0"/>
        <v>2</v>
      </c>
      <c r="V16" s="29" t="s">
        <v>56</v>
      </c>
      <c r="W16" s="32">
        <f t="shared" si="1"/>
        <v>1</v>
      </c>
      <c r="X16" s="29" t="s">
        <v>56</v>
      </c>
      <c r="Y16" s="32">
        <f t="shared" si="2"/>
        <v>1</v>
      </c>
      <c r="Z16" s="33">
        <f t="shared" si="3"/>
        <v>4</v>
      </c>
      <c r="AA16" s="29" t="s">
        <v>45</v>
      </c>
      <c r="AB16" s="29" t="s">
        <v>69</v>
      </c>
      <c r="AC16" s="29" t="s">
        <v>69</v>
      </c>
      <c r="AD16" s="29" t="s">
        <v>70</v>
      </c>
      <c r="AE16" s="29" t="s">
        <v>59</v>
      </c>
      <c r="AF16" s="31">
        <v>44819</v>
      </c>
      <c r="AG16" s="29" t="s">
        <v>71</v>
      </c>
      <c r="AH16" s="29">
        <v>1</v>
      </c>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row>
    <row r="17" spans="1:151" s="29" customFormat="1" ht="90">
      <c r="A17" s="29" t="s">
        <v>84</v>
      </c>
      <c r="B17" s="29" t="s">
        <v>41</v>
      </c>
      <c r="C17" s="29" t="s">
        <v>42</v>
      </c>
      <c r="D17" s="30" t="s">
        <v>85</v>
      </c>
      <c r="E17" s="30" t="s">
        <v>86</v>
      </c>
      <c r="F17" s="29" t="s">
        <v>45</v>
      </c>
      <c r="G17" s="29">
        <v>130</v>
      </c>
      <c r="H17" s="29" t="s">
        <v>46</v>
      </c>
      <c r="I17" s="29" t="s">
        <v>47</v>
      </c>
      <c r="J17" s="31" t="s">
        <v>48</v>
      </c>
      <c r="K17" s="31" t="s">
        <v>49</v>
      </c>
      <c r="L17" s="31" t="s">
        <v>49</v>
      </c>
      <c r="M17" s="29" t="s">
        <v>50</v>
      </c>
      <c r="N17" s="29" t="s">
        <v>63</v>
      </c>
      <c r="O17" s="29" t="s">
        <v>52</v>
      </c>
      <c r="P17" s="29" t="s">
        <v>45</v>
      </c>
      <c r="Q17" s="29" t="s">
        <v>53</v>
      </c>
      <c r="R17" s="29" t="s">
        <v>54</v>
      </c>
      <c r="S17" s="29" t="s">
        <v>47</v>
      </c>
      <c r="T17" s="29" t="s">
        <v>68</v>
      </c>
      <c r="U17" s="32">
        <f t="shared" si="0"/>
        <v>2</v>
      </c>
      <c r="V17" s="29" t="s">
        <v>56</v>
      </c>
      <c r="W17" s="32">
        <f t="shared" si="1"/>
        <v>1</v>
      </c>
      <c r="X17" s="29" t="s">
        <v>56</v>
      </c>
      <c r="Y17" s="32">
        <f t="shared" si="2"/>
        <v>1</v>
      </c>
      <c r="Z17" s="33">
        <f t="shared" si="3"/>
        <v>4</v>
      </c>
      <c r="AA17" s="29" t="s">
        <v>45</v>
      </c>
      <c r="AB17" s="29" t="s">
        <v>69</v>
      </c>
      <c r="AC17" s="29" t="s">
        <v>69</v>
      </c>
      <c r="AD17" s="29" t="s">
        <v>70</v>
      </c>
      <c r="AE17" s="29" t="s">
        <v>59</v>
      </c>
      <c r="AF17" s="31">
        <v>44819</v>
      </c>
      <c r="AG17" s="29" t="s">
        <v>71</v>
      </c>
      <c r="AH17" s="29">
        <v>1</v>
      </c>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row>
    <row r="18" spans="1:151" s="29" customFormat="1" ht="90">
      <c r="A18" s="29" t="s">
        <v>87</v>
      </c>
      <c r="B18" s="29" t="s">
        <v>41</v>
      </c>
      <c r="C18" s="29" t="s">
        <v>42</v>
      </c>
      <c r="D18" s="30" t="s">
        <v>88</v>
      </c>
      <c r="E18" s="30" t="s">
        <v>89</v>
      </c>
      <c r="F18" s="29" t="s">
        <v>53</v>
      </c>
      <c r="G18" s="29" t="s">
        <v>47</v>
      </c>
      <c r="H18" s="29" t="s">
        <v>46</v>
      </c>
      <c r="I18" s="29" t="s">
        <v>47</v>
      </c>
      <c r="J18" s="31" t="s">
        <v>90</v>
      </c>
      <c r="K18" s="31" t="s">
        <v>49</v>
      </c>
      <c r="L18" s="31" t="s">
        <v>49</v>
      </c>
      <c r="M18" s="29" t="s">
        <v>50</v>
      </c>
      <c r="N18" s="29" t="s">
        <v>51</v>
      </c>
      <c r="O18" s="29" t="s">
        <v>67</v>
      </c>
      <c r="P18" s="29" t="s">
        <v>45</v>
      </c>
      <c r="Q18" s="29" t="s">
        <v>53</v>
      </c>
      <c r="R18" s="29" t="s">
        <v>47</v>
      </c>
      <c r="S18" s="29" t="s">
        <v>47</v>
      </c>
      <c r="T18" s="29" t="s">
        <v>68</v>
      </c>
      <c r="U18" s="32">
        <f t="shared" si="0"/>
        <v>2</v>
      </c>
      <c r="V18" s="29" t="s">
        <v>57</v>
      </c>
      <c r="W18" s="32">
        <f t="shared" si="1"/>
        <v>2</v>
      </c>
      <c r="X18" s="29" t="s">
        <v>57</v>
      </c>
      <c r="Y18" s="32">
        <f t="shared" si="2"/>
        <v>2</v>
      </c>
      <c r="Z18" s="33">
        <f t="shared" si="3"/>
        <v>6</v>
      </c>
      <c r="AA18" s="29" t="s">
        <v>45</v>
      </c>
      <c r="AB18" s="29" t="s">
        <v>69</v>
      </c>
      <c r="AC18" s="29" t="s">
        <v>69</v>
      </c>
      <c r="AD18" s="29" t="s">
        <v>70</v>
      </c>
      <c r="AE18" s="29" t="s">
        <v>59</v>
      </c>
      <c r="AF18" s="31">
        <v>44819</v>
      </c>
      <c r="AG18" s="29" t="s">
        <v>71</v>
      </c>
      <c r="AH18" s="29">
        <v>1</v>
      </c>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row>
    <row r="19" spans="1:151" s="29" customFormat="1" ht="90">
      <c r="A19" s="29" t="s">
        <v>91</v>
      </c>
      <c r="B19" s="29" t="s">
        <v>41</v>
      </c>
      <c r="C19" s="29" t="s">
        <v>42</v>
      </c>
      <c r="D19" s="30" t="s">
        <v>92</v>
      </c>
      <c r="E19" s="30" t="s">
        <v>93</v>
      </c>
      <c r="F19" s="29" t="s">
        <v>53</v>
      </c>
      <c r="G19" s="29" t="s">
        <v>47</v>
      </c>
      <c r="H19" s="29" t="s">
        <v>46</v>
      </c>
      <c r="I19" s="29" t="s">
        <v>47</v>
      </c>
      <c r="J19" s="31" t="s">
        <v>90</v>
      </c>
      <c r="K19" s="31" t="s">
        <v>49</v>
      </c>
      <c r="L19" s="31" t="s">
        <v>49</v>
      </c>
      <c r="M19" s="29" t="s">
        <v>50</v>
      </c>
      <c r="N19" s="29" t="s">
        <v>51</v>
      </c>
      <c r="O19" s="29" t="s">
        <v>67</v>
      </c>
      <c r="P19" s="29" t="s">
        <v>45</v>
      </c>
      <c r="Q19" s="29" t="s">
        <v>53</v>
      </c>
      <c r="R19" s="29" t="s">
        <v>47</v>
      </c>
      <c r="S19" s="29" t="s">
        <v>47</v>
      </c>
      <c r="T19" s="29" t="s">
        <v>68</v>
      </c>
      <c r="U19" s="32">
        <f t="shared" si="0"/>
        <v>2</v>
      </c>
      <c r="V19" s="29" t="s">
        <v>57</v>
      </c>
      <c r="W19" s="32">
        <f t="shared" si="1"/>
        <v>2</v>
      </c>
      <c r="X19" s="29" t="s">
        <v>57</v>
      </c>
      <c r="Y19" s="32">
        <f t="shared" si="2"/>
        <v>2</v>
      </c>
      <c r="Z19" s="33">
        <f t="shared" si="3"/>
        <v>6</v>
      </c>
      <c r="AA19" s="29" t="s">
        <v>45</v>
      </c>
      <c r="AB19" s="29" t="s">
        <v>69</v>
      </c>
      <c r="AC19" s="29" t="s">
        <v>69</v>
      </c>
      <c r="AD19" s="29" t="s">
        <v>70</v>
      </c>
      <c r="AE19" s="29" t="s">
        <v>59</v>
      </c>
      <c r="AF19" s="31">
        <v>44819</v>
      </c>
      <c r="AG19" s="29" t="s">
        <v>71</v>
      </c>
      <c r="AH19" s="29">
        <v>1</v>
      </c>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row>
    <row r="20" spans="1:151" s="29" customFormat="1" ht="90">
      <c r="A20" s="29" t="s">
        <v>94</v>
      </c>
      <c r="B20" s="29" t="s">
        <v>41</v>
      </c>
      <c r="C20" s="29" t="s">
        <v>42</v>
      </c>
      <c r="D20" s="30" t="s">
        <v>95</v>
      </c>
      <c r="E20" s="30" t="s">
        <v>96</v>
      </c>
      <c r="F20" s="29" t="s">
        <v>53</v>
      </c>
      <c r="G20" s="36" t="s">
        <v>47</v>
      </c>
      <c r="H20" s="29" t="s">
        <v>46</v>
      </c>
      <c r="I20" s="29" t="s">
        <v>47</v>
      </c>
      <c r="J20" s="31" t="s">
        <v>90</v>
      </c>
      <c r="K20" s="31" t="s">
        <v>49</v>
      </c>
      <c r="L20" s="31" t="s">
        <v>49</v>
      </c>
      <c r="M20" s="29" t="s">
        <v>50</v>
      </c>
      <c r="N20" s="29" t="s">
        <v>51</v>
      </c>
      <c r="O20" s="29" t="s">
        <v>67</v>
      </c>
      <c r="P20" s="29" t="s">
        <v>45</v>
      </c>
      <c r="Q20" s="29" t="s">
        <v>53</v>
      </c>
      <c r="R20" s="29" t="s">
        <v>47</v>
      </c>
      <c r="S20" s="29" t="s">
        <v>47</v>
      </c>
      <c r="T20" s="29" t="s">
        <v>68</v>
      </c>
      <c r="U20" s="32">
        <f t="shared" si="0"/>
        <v>2</v>
      </c>
      <c r="V20" s="29" t="s">
        <v>57</v>
      </c>
      <c r="W20" s="32">
        <f t="shared" si="1"/>
        <v>2</v>
      </c>
      <c r="X20" s="29" t="s">
        <v>57</v>
      </c>
      <c r="Y20" s="32">
        <f t="shared" si="2"/>
        <v>2</v>
      </c>
      <c r="Z20" s="33">
        <f t="shared" si="3"/>
        <v>6</v>
      </c>
      <c r="AA20" s="29" t="s">
        <v>45</v>
      </c>
      <c r="AB20" s="29" t="s">
        <v>69</v>
      </c>
      <c r="AC20" s="29" t="s">
        <v>69</v>
      </c>
      <c r="AD20" s="29" t="s">
        <v>70</v>
      </c>
      <c r="AE20" s="29" t="s">
        <v>59</v>
      </c>
      <c r="AF20" s="31">
        <v>44819</v>
      </c>
      <c r="AG20" s="29" t="s">
        <v>71</v>
      </c>
      <c r="AH20" s="29">
        <v>1</v>
      </c>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row>
    <row r="21" spans="1:151" s="29" customFormat="1" ht="150">
      <c r="A21" s="29" t="s">
        <v>97</v>
      </c>
      <c r="B21" s="29" t="s">
        <v>41</v>
      </c>
      <c r="C21" s="29" t="s">
        <v>42</v>
      </c>
      <c r="D21" s="30" t="s">
        <v>98</v>
      </c>
      <c r="E21" s="30" t="s">
        <v>99</v>
      </c>
      <c r="F21" s="29" t="s">
        <v>53</v>
      </c>
      <c r="G21" s="29" t="s">
        <v>47</v>
      </c>
      <c r="H21" s="29" t="s">
        <v>46</v>
      </c>
      <c r="I21" s="29" t="s">
        <v>47</v>
      </c>
      <c r="J21" s="31" t="s">
        <v>90</v>
      </c>
      <c r="K21" s="31" t="s">
        <v>49</v>
      </c>
      <c r="L21" s="31" t="s">
        <v>49</v>
      </c>
      <c r="M21" s="29" t="s">
        <v>50</v>
      </c>
      <c r="N21" s="29" t="s">
        <v>51</v>
      </c>
      <c r="O21" s="29" t="s">
        <v>67</v>
      </c>
      <c r="P21" s="29" t="s">
        <v>45</v>
      </c>
      <c r="Q21" s="29" t="s">
        <v>53</v>
      </c>
      <c r="R21" s="29" t="s">
        <v>47</v>
      </c>
      <c r="S21" s="29" t="s">
        <v>47</v>
      </c>
      <c r="T21" s="29" t="s">
        <v>68</v>
      </c>
      <c r="U21" s="32">
        <f t="shared" si="0"/>
        <v>2</v>
      </c>
      <c r="V21" s="29" t="s">
        <v>57</v>
      </c>
      <c r="W21" s="32">
        <f t="shared" si="1"/>
        <v>2</v>
      </c>
      <c r="X21" s="29" t="s">
        <v>57</v>
      </c>
      <c r="Y21" s="32">
        <f t="shared" si="2"/>
        <v>2</v>
      </c>
      <c r="Z21" s="33">
        <f t="shared" si="3"/>
        <v>6</v>
      </c>
      <c r="AA21" s="29" t="s">
        <v>45</v>
      </c>
      <c r="AB21" s="29" t="s">
        <v>69</v>
      </c>
      <c r="AC21" s="29" t="s">
        <v>69</v>
      </c>
      <c r="AD21" s="29" t="s">
        <v>70</v>
      </c>
      <c r="AE21" s="29" t="s">
        <v>59</v>
      </c>
      <c r="AF21" s="31">
        <v>44819</v>
      </c>
      <c r="AG21" s="29" t="s">
        <v>71</v>
      </c>
      <c r="AH21" s="29">
        <v>1</v>
      </c>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row>
    <row r="22" spans="1:151" s="29" customFormat="1" ht="120">
      <c r="A22" s="29" t="s">
        <v>100</v>
      </c>
      <c r="B22" s="29" t="s">
        <v>41</v>
      </c>
      <c r="C22" s="29" t="s">
        <v>42</v>
      </c>
      <c r="D22" s="30" t="s">
        <v>101</v>
      </c>
      <c r="E22" s="30" t="s">
        <v>102</v>
      </c>
      <c r="F22" s="29" t="s">
        <v>53</v>
      </c>
      <c r="G22" s="29" t="s">
        <v>47</v>
      </c>
      <c r="H22" s="29" t="s">
        <v>46</v>
      </c>
      <c r="I22" s="31">
        <v>44182</v>
      </c>
      <c r="J22" s="31" t="s">
        <v>48</v>
      </c>
      <c r="K22" s="31" t="s">
        <v>103</v>
      </c>
      <c r="L22" s="31" t="s">
        <v>49</v>
      </c>
      <c r="M22" s="29" t="s">
        <v>50</v>
      </c>
      <c r="N22" s="29" t="s">
        <v>51</v>
      </c>
      <c r="O22" s="29" t="s">
        <v>67</v>
      </c>
      <c r="P22" s="29" t="s">
        <v>45</v>
      </c>
      <c r="Q22" s="29" t="s">
        <v>53</v>
      </c>
      <c r="R22" s="29" t="s">
        <v>47</v>
      </c>
      <c r="S22" s="29" t="s">
        <v>47</v>
      </c>
      <c r="T22" s="29" t="s">
        <v>68</v>
      </c>
      <c r="U22" s="32">
        <f t="shared" si="0"/>
        <v>2</v>
      </c>
      <c r="V22" s="29" t="s">
        <v>57</v>
      </c>
      <c r="W22" s="32">
        <f t="shared" si="1"/>
        <v>2</v>
      </c>
      <c r="X22" s="29" t="s">
        <v>57</v>
      </c>
      <c r="Y22" s="32">
        <f t="shared" si="2"/>
        <v>2</v>
      </c>
      <c r="Z22" s="33">
        <f t="shared" si="3"/>
        <v>6</v>
      </c>
      <c r="AA22" s="29" t="s">
        <v>45</v>
      </c>
      <c r="AB22" s="29" t="s">
        <v>69</v>
      </c>
      <c r="AC22" s="29" t="s">
        <v>69</v>
      </c>
      <c r="AD22" s="29" t="s">
        <v>70</v>
      </c>
      <c r="AE22" s="29" t="s">
        <v>59</v>
      </c>
      <c r="AF22" s="31">
        <v>44819</v>
      </c>
      <c r="AG22" s="29" t="s">
        <v>71</v>
      </c>
      <c r="AH22" s="29">
        <v>1</v>
      </c>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row>
    <row r="23" spans="1:151" s="29" customFormat="1" ht="165">
      <c r="A23" s="29" t="s">
        <v>104</v>
      </c>
      <c r="B23" s="29" t="s">
        <v>41</v>
      </c>
      <c r="C23" s="29" t="s">
        <v>42</v>
      </c>
      <c r="D23" s="30" t="s">
        <v>105</v>
      </c>
      <c r="E23" s="30" t="s">
        <v>106</v>
      </c>
      <c r="F23" s="29" t="s">
        <v>45</v>
      </c>
      <c r="G23" s="29">
        <v>130</v>
      </c>
      <c r="H23" s="29" t="s">
        <v>46</v>
      </c>
      <c r="I23" s="31">
        <v>44280</v>
      </c>
      <c r="J23" s="31" t="s">
        <v>48</v>
      </c>
      <c r="K23" s="31" t="s">
        <v>49</v>
      </c>
      <c r="L23" s="31" t="s">
        <v>49</v>
      </c>
      <c r="M23" s="29" t="s">
        <v>50</v>
      </c>
      <c r="N23" s="29" t="s">
        <v>63</v>
      </c>
      <c r="O23" s="29" t="s">
        <v>67</v>
      </c>
      <c r="P23" s="29" t="s">
        <v>45</v>
      </c>
      <c r="Q23" s="29" t="s">
        <v>53</v>
      </c>
      <c r="R23" s="29" t="s">
        <v>54</v>
      </c>
      <c r="S23" s="29" t="s">
        <v>47</v>
      </c>
      <c r="T23" s="29" t="s">
        <v>68</v>
      </c>
      <c r="U23" s="32">
        <f t="shared" si="0"/>
        <v>2</v>
      </c>
      <c r="V23" s="29" t="s">
        <v>56</v>
      </c>
      <c r="W23" s="32">
        <f t="shared" si="1"/>
        <v>1</v>
      </c>
      <c r="X23" s="29" t="s">
        <v>56</v>
      </c>
      <c r="Y23" s="32">
        <f t="shared" si="2"/>
        <v>1</v>
      </c>
      <c r="Z23" s="33">
        <f t="shared" si="3"/>
        <v>4</v>
      </c>
      <c r="AA23" s="29" t="s">
        <v>45</v>
      </c>
      <c r="AB23" s="29" t="s">
        <v>69</v>
      </c>
      <c r="AC23" s="29" t="s">
        <v>69</v>
      </c>
      <c r="AD23" s="29" t="s">
        <v>70</v>
      </c>
      <c r="AE23" s="29" t="s">
        <v>59</v>
      </c>
      <c r="AF23" s="31">
        <v>44819</v>
      </c>
      <c r="AG23" s="29" t="s">
        <v>71</v>
      </c>
      <c r="AH23" s="29">
        <v>1</v>
      </c>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row>
    <row r="24" spans="1:151" s="29" customFormat="1" ht="135">
      <c r="A24" s="29" t="s">
        <v>107</v>
      </c>
      <c r="B24" s="29" t="s">
        <v>41</v>
      </c>
      <c r="C24" s="29" t="s">
        <v>42</v>
      </c>
      <c r="D24" s="30" t="s">
        <v>108</v>
      </c>
      <c r="E24" s="30" t="s">
        <v>109</v>
      </c>
      <c r="F24" s="29" t="s">
        <v>53</v>
      </c>
      <c r="G24" s="29" t="s">
        <v>47</v>
      </c>
      <c r="H24" s="29" t="s">
        <v>46</v>
      </c>
      <c r="I24" s="31">
        <v>44280</v>
      </c>
      <c r="J24" s="31" t="s">
        <v>110</v>
      </c>
      <c r="K24" s="31" t="s">
        <v>49</v>
      </c>
      <c r="L24" s="31" t="s">
        <v>49</v>
      </c>
      <c r="M24" s="29" t="s">
        <v>50</v>
      </c>
      <c r="N24" s="29" t="s">
        <v>51</v>
      </c>
      <c r="O24" s="29" t="s">
        <v>67</v>
      </c>
      <c r="P24" s="29" t="s">
        <v>45</v>
      </c>
      <c r="Q24" s="29" t="s">
        <v>53</v>
      </c>
      <c r="R24" s="29" t="s">
        <v>47</v>
      </c>
      <c r="S24" s="29" t="s">
        <v>47</v>
      </c>
      <c r="T24" s="29" t="s">
        <v>55</v>
      </c>
      <c r="U24" s="32">
        <f t="shared" si="0"/>
        <v>3</v>
      </c>
      <c r="V24" s="29" t="s">
        <v>57</v>
      </c>
      <c r="W24" s="32">
        <f t="shared" si="1"/>
        <v>2</v>
      </c>
      <c r="X24" s="29" t="s">
        <v>111</v>
      </c>
      <c r="Y24" s="32">
        <f t="shared" si="2"/>
        <v>3</v>
      </c>
      <c r="Z24" s="33">
        <f t="shared" si="3"/>
        <v>8</v>
      </c>
      <c r="AA24" s="29" t="s">
        <v>53</v>
      </c>
      <c r="AB24" s="29" t="s">
        <v>69</v>
      </c>
      <c r="AC24" s="29" t="s">
        <v>69</v>
      </c>
      <c r="AD24" s="29" t="s">
        <v>70</v>
      </c>
      <c r="AE24" s="29" t="s">
        <v>59</v>
      </c>
      <c r="AF24" s="31">
        <v>44819</v>
      </c>
      <c r="AG24" s="29" t="s">
        <v>47</v>
      </c>
      <c r="AH24" s="29">
        <v>1</v>
      </c>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row>
    <row r="25" spans="1:151" s="29" customFormat="1" ht="120">
      <c r="A25" s="37" t="s">
        <v>112</v>
      </c>
      <c r="B25" s="37" t="s">
        <v>41</v>
      </c>
      <c r="C25" s="37" t="s">
        <v>42</v>
      </c>
      <c r="D25" s="38" t="s">
        <v>113</v>
      </c>
      <c r="E25" s="38" t="s">
        <v>114</v>
      </c>
      <c r="F25" s="37" t="s">
        <v>45</v>
      </c>
      <c r="G25" s="37">
        <v>130</v>
      </c>
      <c r="H25" s="37" t="s">
        <v>46</v>
      </c>
      <c r="I25" s="39">
        <v>36526</v>
      </c>
      <c r="J25" s="39" t="s">
        <v>115</v>
      </c>
      <c r="K25" s="39" t="s">
        <v>49</v>
      </c>
      <c r="L25" s="31" t="s">
        <v>49</v>
      </c>
      <c r="M25" s="37" t="s">
        <v>50</v>
      </c>
      <c r="N25" s="37" t="s">
        <v>51</v>
      </c>
      <c r="O25" s="37" t="s">
        <v>67</v>
      </c>
      <c r="P25" s="37" t="s">
        <v>45</v>
      </c>
      <c r="Q25" s="37" t="s">
        <v>45</v>
      </c>
      <c r="R25" s="37" t="s">
        <v>47</v>
      </c>
      <c r="S25" s="37" t="s">
        <v>47</v>
      </c>
      <c r="T25" s="37" t="s">
        <v>55</v>
      </c>
      <c r="U25" s="32">
        <f t="shared" si="0"/>
        <v>3</v>
      </c>
      <c r="V25" s="37" t="s">
        <v>56</v>
      </c>
      <c r="W25" s="32">
        <f t="shared" si="1"/>
        <v>1</v>
      </c>
      <c r="X25" s="37" t="s">
        <v>56</v>
      </c>
      <c r="Y25" s="32">
        <f t="shared" si="2"/>
        <v>1</v>
      </c>
      <c r="Z25" s="33">
        <f t="shared" si="3"/>
        <v>5</v>
      </c>
      <c r="AA25" s="37" t="s">
        <v>53</v>
      </c>
      <c r="AB25" s="37" t="s">
        <v>47</v>
      </c>
      <c r="AC25" s="37" t="s">
        <v>47</v>
      </c>
      <c r="AD25" s="37" t="s">
        <v>47</v>
      </c>
      <c r="AE25" s="37" t="s">
        <v>47</v>
      </c>
      <c r="AF25" s="39">
        <v>44819</v>
      </c>
      <c r="AG25" s="37" t="s">
        <v>47</v>
      </c>
      <c r="AH25" s="29">
        <v>1</v>
      </c>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row>
    <row r="26" spans="1:151" s="29" customFormat="1" ht="60">
      <c r="A26" s="37" t="s">
        <v>116</v>
      </c>
      <c r="B26" s="37" t="s">
        <v>41</v>
      </c>
      <c r="C26" s="37" t="s">
        <v>42</v>
      </c>
      <c r="D26" s="38" t="s">
        <v>117</v>
      </c>
      <c r="E26" s="38" t="s">
        <v>118</v>
      </c>
      <c r="F26" s="37" t="s">
        <v>45</v>
      </c>
      <c r="G26" s="37">
        <v>130</v>
      </c>
      <c r="H26" s="37" t="s">
        <v>46</v>
      </c>
      <c r="I26" s="39">
        <v>36526</v>
      </c>
      <c r="J26" s="39" t="s">
        <v>115</v>
      </c>
      <c r="K26" s="39" t="s">
        <v>49</v>
      </c>
      <c r="L26" s="31" t="s">
        <v>49</v>
      </c>
      <c r="M26" s="37" t="s">
        <v>50</v>
      </c>
      <c r="N26" s="37" t="s">
        <v>51</v>
      </c>
      <c r="O26" s="37" t="s">
        <v>67</v>
      </c>
      <c r="P26" s="37" t="s">
        <v>45</v>
      </c>
      <c r="Q26" s="37" t="s">
        <v>45</v>
      </c>
      <c r="R26" s="37" t="s">
        <v>47</v>
      </c>
      <c r="S26" s="37" t="s">
        <v>47</v>
      </c>
      <c r="T26" s="37" t="s">
        <v>55</v>
      </c>
      <c r="U26" s="32">
        <f t="shared" si="0"/>
        <v>3</v>
      </c>
      <c r="V26" s="37" t="s">
        <v>56</v>
      </c>
      <c r="W26" s="32">
        <f t="shared" si="1"/>
        <v>1</v>
      </c>
      <c r="X26" s="37" t="s">
        <v>56</v>
      </c>
      <c r="Y26" s="32">
        <f t="shared" si="2"/>
        <v>1</v>
      </c>
      <c r="Z26" s="33">
        <f t="shared" si="3"/>
        <v>5</v>
      </c>
      <c r="AA26" s="37" t="s">
        <v>53</v>
      </c>
      <c r="AB26" s="37" t="s">
        <v>47</v>
      </c>
      <c r="AC26" s="37" t="s">
        <v>47</v>
      </c>
      <c r="AD26" s="37" t="s">
        <v>47</v>
      </c>
      <c r="AE26" s="37" t="s">
        <v>47</v>
      </c>
      <c r="AF26" s="39">
        <v>44819</v>
      </c>
      <c r="AG26" s="37" t="s">
        <v>47</v>
      </c>
      <c r="AH26" s="29">
        <v>1</v>
      </c>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row>
    <row r="27" spans="1:151" s="29" customFormat="1" ht="90">
      <c r="A27" s="29" t="s">
        <v>119</v>
      </c>
      <c r="B27" s="29" t="s">
        <v>41</v>
      </c>
      <c r="C27" s="29" t="s">
        <v>120</v>
      </c>
      <c r="D27" s="30" t="s">
        <v>121</v>
      </c>
      <c r="E27" s="30" t="s">
        <v>122</v>
      </c>
      <c r="F27" s="29" t="s">
        <v>47</v>
      </c>
      <c r="G27" s="29" t="s">
        <v>47</v>
      </c>
      <c r="H27" s="29" t="s">
        <v>46</v>
      </c>
      <c r="I27" s="31">
        <v>42292</v>
      </c>
      <c r="J27" s="31" t="s">
        <v>90</v>
      </c>
      <c r="K27" s="31" t="s">
        <v>49</v>
      </c>
      <c r="L27" s="31" t="s">
        <v>123</v>
      </c>
      <c r="M27" s="29" t="s">
        <v>50</v>
      </c>
      <c r="N27" s="29" t="s">
        <v>51</v>
      </c>
      <c r="O27" s="29" t="s">
        <v>124</v>
      </c>
      <c r="P27" s="29" t="s">
        <v>45</v>
      </c>
      <c r="Q27" s="29" t="s">
        <v>53</v>
      </c>
      <c r="R27" s="29" t="s">
        <v>47</v>
      </c>
      <c r="S27" s="29" t="s">
        <v>47</v>
      </c>
      <c r="T27" s="29" t="s">
        <v>68</v>
      </c>
      <c r="U27" s="32">
        <f t="shared" si="0"/>
        <v>2</v>
      </c>
      <c r="V27" s="29" t="s">
        <v>56</v>
      </c>
      <c r="W27" s="32">
        <f t="shared" si="1"/>
        <v>1</v>
      </c>
      <c r="X27" s="29" t="s">
        <v>56</v>
      </c>
      <c r="Y27" s="32">
        <f t="shared" si="2"/>
        <v>1</v>
      </c>
      <c r="Z27" s="33">
        <f t="shared" si="3"/>
        <v>4</v>
      </c>
      <c r="AA27" s="29" t="s">
        <v>45</v>
      </c>
      <c r="AB27" s="29" t="s">
        <v>69</v>
      </c>
      <c r="AC27" s="29" t="s">
        <v>69</v>
      </c>
      <c r="AD27" s="29" t="s">
        <v>70</v>
      </c>
      <c r="AE27" s="29" t="s">
        <v>59</v>
      </c>
      <c r="AF27" s="31">
        <v>44819</v>
      </c>
      <c r="AG27" s="29" t="s">
        <v>71</v>
      </c>
      <c r="AH27" s="29">
        <v>1</v>
      </c>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row>
    <row r="28" spans="1:151" s="29" customFormat="1" ht="45">
      <c r="A28" s="29" t="s">
        <v>125</v>
      </c>
      <c r="B28" s="29" t="s">
        <v>126</v>
      </c>
      <c r="C28" s="29" t="s">
        <v>120</v>
      </c>
      <c r="D28" s="40" t="s">
        <v>127</v>
      </c>
      <c r="E28" s="41" t="s">
        <v>128</v>
      </c>
      <c r="F28" s="29" t="s">
        <v>47</v>
      </c>
      <c r="G28" s="29" t="s">
        <v>47</v>
      </c>
      <c r="H28" s="29" t="s">
        <v>46</v>
      </c>
      <c r="I28" s="29" t="s">
        <v>47</v>
      </c>
      <c r="J28" s="31" t="s">
        <v>129</v>
      </c>
      <c r="K28" s="31" t="s">
        <v>49</v>
      </c>
      <c r="L28" s="31" t="s">
        <v>123</v>
      </c>
      <c r="M28" s="29" t="s">
        <v>50</v>
      </c>
      <c r="N28" s="29" t="s">
        <v>51</v>
      </c>
      <c r="O28" s="29" t="s">
        <v>124</v>
      </c>
      <c r="P28" s="29" t="s">
        <v>45</v>
      </c>
      <c r="Q28" s="29" t="s">
        <v>53</v>
      </c>
      <c r="R28" s="29" t="s">
        <v>47</v>
      </c>
      <c r="S28" s="29" t="s">
        <v>47</v>
      </c>
      <c r="T28" s="29" t="s">
        <v>55</v>
      </c>
      <c r="U28" s="32">
        <f t="shared" si="0"/>
        <v>3</v>
      </c>
      <c r="V28" s="29" t="s">
        <v>56</v>
      </c>
      <c r="W28" s="32">
        <f t="shared" si="1"/>
        <v>1</v>
      </c>
      <c r="X28" s="29" t="s">
        <v>56</v>
      </c>
      <c r="Y28" s="32">
        <f t="shared" si="2"/>
        <v>1</v>
      </c>
      <c r="Z28" s="33">
        <f t="shared" si="3"/>
        <v>5</v>
      </c>
      <c r="AB28" s="29" t="s">
        <v>47</v>
      </c>
      <c r="AC28" s="29" t="s">
        <v>47</v>
      </c>
      <c r="AD28" s="29" t="s">
        <v>47</v>
      </c>
      <c r="AE28" s="29" t="s">
        <v>47</v>
      </c>
      <c r="AF28" s="31">
        <v>44530</v>
      </c>
      <c r="AG28" s="29" t="s">
        <v>47</v>
      </c>
      <c r="AH28" s="29">
        <v>1</v>
      </c>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row>
    <row r="29" spans="1:151" s="29" customFormat="1" ht="45">
      <c r="A29" s="29" t="s">
        <v>130</v>
      </c>
      <c r="B29" s="29" t="s">
        <v>126</v>
      </c>
      <c r="C29" s="29" t="s">
        <v>120</v>
      </c>
      <c r="D29" s="40" t="s">
        <v>131</v>
      </c>
      <c r="E29" s="41" t="s">
        <v>132</v>
      </c>
      <c r="F29" s="29" t="s">
        <v>47</v>
      </c>
      <c r="G29" s="29" t="s">
        <v>47</v>
      </c>
      <c r="H29" s="29" t="s">
        <v>46</v>
      </c>
      <c r="I29" s="29" t="s">
        <v>47</v>
      </c>
      <c r="J29" s="31" t="s">
        <v>129</v>
      </c>
      <c r="K29" s="31" t="s">
        <v>49</v>
      </c>
      <c r="L29" s="31" t="s">
        <v>123</v>
      </c>
      <c r="M29" s="29" t="s">
        <v>50</v>
      </c>
      <c r="N29" s="29" t="s">
        <v>51</v>
      </c>
      <c r="O29" s="29" t="s">
        <v>124</v>
      </c>
      <c r="P29" s="29" t="s">
        <v>45</v>
      </c>
      <c r="Q29" s="29" t="s">
        <v>53</v>
      </c>
      <c r="R29" s="29" t="s">
        <v>47</v>
      </c>
      <c r="S29" s="29" t="s">
        <v>47</v>
      </c>
      <c r="T29" s="29" t="s">
        <v>55</v>
      </c>
      <c r="U29" s="32">
        <f t="shared" si="0"/>
        <v>3</v>
      </c>
      <c r="V29" s="29" t="s">
        <v>56</v>
      </c>
      <c r="W29" s="32">
        <f t="shared" si="1"/>
        <v>1</v>
      </c>
      <c r="X29" s="29" t="s">
        <v>56</v>
      </c>
      <c r="Y29" s="32">
        <f t="shared" si="2"/>
        <v>1</v>
      </c>
      <c r="Z29" s="33">
        <f t="shared" si="3"/>
        <v>5</v>
      </c>
      <c r="AB29" s="29" t="s">
        <v>47</v>
      </c>
      <c r="AC29" s="29" t="s">
        <v>47</v>
      </c>
      <c r="AD29" s="29" t="s">
        <v>47</v>
      </c>
      <c r="AE29" s="29" t="s">
        <v>47</v>
      </c>
      <c r="AF29" s="31">
        <v>44530</v>
      </c>
      <c r="AG29" s="29" t="s">
        <v>47</v>
      </c>
      <c r="AH29" s="29">
        <v>1</v>
      </c>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row>
    <row r="30" spans="1:151" s="29" customFormat="1" ht="60">
      <c r="A30" s="29" t="s">
        <v>133</v>
      </c>
      <c r="B30" s="29" t="s">
        <v>41</v>
      </c>
      <c r="C30" s="29" t="s">
        <v>42</v>
      </c>
      <c r="D30" s="30" t="s">
        <v>134</v>
      </c>
      <c r="E30" s="30" t="s">
        <v>135</v>
      </c>
      <c r="F30" s="29" t="s">
        <v>45</v>
      </c>
      <c r="G30" s="36">
        <v>85</v>
      </c>
      <c r="H30" s="29" t="s">
        <v>136</v>
      </c>
      <c r="I30" s="31">
        <v>36526</v>
      </c>
      <c r="J30" s="31" t="s">
        <v>48</v>
      </c>
      <c r="K30" s="31" t="s">
        <v>49</v>
      </c>
      <c r="L30" s="31" t="s">
        <v>49</v>
      </c>
      <c r="M30" s="29" t="s">
        <v>50</v>
      </c>
      <c r="N30" s="29" t="s">
        <v>63</v>
      </c>
      <c r="O30" s="29" t="s">
        <v>52</v>
      </c>
      <c r="P30" s="29" t="s">
        <v>45</v>
      </c>
      <c r="Q30" s="29" t="s">
        <v>53</v>
      </c>
      <c r="R30" s="29" t="s">
        <v>54</v>
      </c>
      <c r="S30" s="29" t="s">
        <v>47</v>
      </c>
      <c r="T30" s="29" t="s">
        <v>55</v>
      </c>
      <c r="U30" s="32">
        <f t="shared" si="0"/>
        <v>3</v>
      </c>
      <c r="V30" s="29" t="s">
        <v>56</v>
      </c>
      <c r="W30" s="32">
        <f t="shared" si="1"/>
        <v>1</v>
      </c>
      <c r="X30" s="29" t="s">
        <v>57</v>
      </c>
      <c r="Y30" s="32">
        <f t="shared" si="2"/>
        <v>2</v>
      </c>
      <c r="Z30" s="33">
        <f t="shared" si="3"/>
        <v>6</v>
      </c>
      <c r="AA30" s="29" t="s">
        <v>53</v>
      </c>
      <c r="AB30" s="29" t="s">
        <v>47</v>
      </c>
      <c r="AC30" s="29" t="s">
        <v>47</v>
      </c>
      <c r="AD30" s="29" t="s">
        <v>47</v>
      </c>
      <c r="AE30" s="29" t="s">
        <v>47</v>
      </c>
      <c r="AF30" s="31">
        <v>44819</v>
      </c>
      <c r="AG30" s="29" t="s">
        <v>47</v>
      </c>
      <c r="AH30" s="29">
        <v>1</v>
      </c>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row>
    <row r="31" spans="1:151" s="29" customFormat="1" ht="90">
      <c r="A31" s="29" t="s">
        <v>137</v>
      </c>
      <c r="B31" s="29" t="s">
        <v>41</v>
      </c>
      <c r="C31" s="29" t="s">
        <v>42</v>
      </c>
      <c r="D31" s="30" t="s">
        <v>138</v>
      </c>
      <c r="E31" s="30" t="s">
        <v>139</v>
      </c>
      <c r="F31" s="29" t="s">
        <v>53</v>
      </c>
      <c r="G31" s="29" t="s">
        <v>47</v>
      </c>
      <c r="H31" s="29" t="s">
        <v>46</v>
      </c>
      <c r="I31" s="31">
        <v>44182</v>
      </c>
      <c r="J31" s="31" t="s">
        <v>115</v>
      </c>
      <c r="K31" s="31" t="s">
        <v>49</v>
      </c>
      <c r="L31" s="31" t="s">
        <v>49</v>
      </c>
      <c r="M31" s="29" t="s">
        <v>50</v>
      </c>
      <c r="N31" s="29" t="s">
        <v>51</v>
      </c>
      <c r="O31" s="29" t="s">
        <v>67</v>
      </c>
      <c r="P31" s="29" t="s">
        <v>45</v>
      </c>
      <c r="Q31" s="29" t="s">
        <v>53</v>
      </c>
      <c r="R31" s="29" t="s">
        <v>47</v>
      </c>
      <c r="S31" s="29" t="s">
        <v>47</v>
      </c>
      <c r="T31" s="29" t="s">
        <v>55</v>
      </c>
      <c r="U31" s="32">
        <f t="shared" si="0"/>
        <v>3</v>
      </c>
      <c r="V31" s="29" t="s">
        <v>57</v>
      </c>
      <c r="W31" s="32">
        <f t="shared" si="1"/>
        <v>2</v>
      </c>
      <c r="X31" s="29" t="s">
        <v>57</v>
      </c>
      <c r="Y31" s="32">
        <f t="shared" si="2"/>
        <v>2</v>
      </c>
      <c r="Z31" s="33">
        <f t="shared" si="3"/>
        <v>7</v>
      </c>
      <c r="AA31" s="29" t="s">
        <v>53</v>
      </c>
      <c r="AB31" s="29" t="s">
        <v>69</v>
      </c>
      <c r="AC31" s="29" t="s">
        <v>69</v>
      </c>
      <c r="AD31" s="29" t="s">
        <v>70</v>
      </c>
      <c r="AE31" s="29" t="s">
        <v>59</v>
      </c>
      <c r="AF31" s="31">
        <v>44819</v>
      </c>
      <c r="AG31" s="29" t="s">
        <v>47</v>
      </c>
      <c r="AH31" s="29">
        <v>1</v>
      </c>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row>
    <row r="32" spans="1:151" s="29" customFormat="1" ht="90">
      <c r="A32" s="29" t="s">
        <v>140</v>
      </c>
      <c r="B32" s="29" t="s">
        <v>41</v>
      </c>
      <c r="C32" s="29" t="s">
        <v>42</v>
      </c>
      <c r="D32" s="30" t="s">
        <v>141</v>
      </c>
      <c r="E32" s="30" t="s">
        <v>142</v>
      </c>
      <c r="F32" s="29" t="s">
        <v>53</v>
      </c>
      <c r="G32" s="29" t="s">
        <v>47</v>
      </c>
      <c r="H32" s="29" t="s">
        <v>46</v>
      </c>
      <c r="I32" s="31">
        <v>43634</v>
      </c>
      <c r="J32" s="31" t="s">
        <v>48</v>
      </c>
      <c r="K32" s="31" t="s">
        <v>49</v>
      </c>
      <c r="L32" s="31" t="s">
        <v>49</v>
      </c>
      <c r="M32" s="29" t="s">
        <v>50</v>
      </c>
      <c r="N32" s="29" t="s">
        <v>51</v>
      </c>
      <c r="O32" s="29" t="s">
        <v>67</v>
      </c>
      <c r="P32" s="29" t="s">
        <v>45</v>
      </c>
      <c r="Q32" s="29" t="s">
        <v>53</v>
      </c>
      <c r="R32" s="29" t="s">
        <v>47</v>
      </c>
      <c r="S32" s="29" t="s">
        <v>47</v>
      </c>
      <c r="T32" s="29" t="s">
        <v>55</v>
      </c>
      <c r="U32" s="32">
        <f t="shared" si="0"/>
        <v>3</v>
      </c>
      <c r="V32" s="29" t="s">
        <v>111</v>
      </c>
      <c r="W32" s="32">
        <f t="shared" si="1"/>
        <v>3</v>
      </c>
      <c r="X32" s="29" t="s">
        <v>57</v>
      </c>
      <c r="Y32" s="32">
        <f t="shared" si="2"/>
        <v>2</v>
      </c>
      <c r="Z32" s="33">
        <f t="shared" si="3"/>
        <v>8</v>
      </c>
      <c r="AA32" s="29" t="s">
        <v>53</v>
      </c>
      <c r="AB32" s="29" t="s">
        <v>69</v>
      </c>
      <c r="AC32" s="29" t="s">
        <v>69</v>
      </c>
      <c r="AD32" s="29" t="s">
        <v>70</v>
      </c>
      <c r="AE32" s="29" t="s">
        <v>59</v>
      </c>
      <c r="AF32" s="31">
        <v>44819</v>
      </c>
      <c r="AG32" s="29" t="s">
        <v>47</v>
      </c>
      <c r="AH32" s="29">
        <v>1</v>
      </c>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row>
    <row r="33" spans="1:151" s="29" customFormat="1" ht="90">
      <c r="A33" s="29" t="s">
        <v>143</v>
      </c>
      <c r="B33" s="29" t="s">
        <v>41</v>
      </c>
      <c r="C33" s="29" t="s">
        <v>42</v>
      </c>
      <c r="D33" s="30" t="s">
        <v>144</v>
      </c>
      <c r="E33" s="30" t="s">
        <v>145</v>
      </c>
      <c r="F33" s="29" t="s">
        <v>45</v>
      </c>
      <c r="G33" s="29">
        <v>130</v>
      </c>
      <c r="H33" s="29" t="s">
        <v>46</v>
      </c>
      <c r="I33" s="29" t="s">
        <v>47</v>
      </c>
      <c r="J33" s="31" t="s">
        <v>115</v>
      </c>
      <c r="K33" s="31" t="s">
        <v>49</v>
      </c>
      <c r="L33" s="31" t="s">
        <v>49</v>
      </c>
      <c r="M33" s="29" t="s">
        <v>50</v>
      </c>
      <c r="N33" s="29" t="s">
        <v>51</v>
      </c>
      <c r="O33" s="29" t="s">
        <v>67</v>
      </c>
      <c r="P33" s="29" t="s">
        <v>45</v>
      </c>
      <c r="Q33" s="29" t="s">
        <v>45</v>
      </c>
      <c r="R33" s="29" t="s">
        <v>47</v>
      </c>
      <c r="S33" s="29" t="s">
        <v>47</v>
      </c>
      <c r="T33" s="29" t="s">
        <v>55</v>
      </c>
      <c r="U33" s="32">
        <f t="shared" si="0"/>
        <v>3</v>
      </c>
      <c r="V33" s="29" t="s">
        <v>56</v>
      </c>
      <c r="W33" s="32">
        <f t="shared" si="1"/>
        <v>1</v>
      </c>
      <c r="X33" s="29" t="s">
        <v>56</v>
      </c>
      <c r="Y33" s="32">
        <f t="shared" si="2"/>
        <v>1</v>
      </c>
      <c r="Z33" s="33">
        <f t="shared" si="3"/>
        <v>5</v>
      </c>
      <c r="AA33" s="29" t="s">
        <v>53</v>
      </c>
      <c r="AB33" s="29" t="s">
        <v>47</v>
      </c>
      <c r="AC33" s="29" t="s">
        <v>47</v>
      </c>
      <c r="AD33" s="29" t="s">
        <v>47</v>
      </c>
      <c r="AE33" s="29" t="s">
        <v>47</v>
      </c>
      <c r="AF33" s="31">
        <v>44819</v>
      </c>
      <c r="AG33" s="29" t="s">
        <v>47</v>
      </c>
      <c r="AH33" s="29">
        <v>1</v>
      </c>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row>
    <row r="34" spans="1:151" s="29" customFormat="1" ht="105">
      <c r="A34" s="29" t="s">
        <v>146</v>
      </c>
      <c r="B34" s="29" t="s">
        <v>41</v>
      </c>
      <c r="C34" s="29" t="s">
        <v>42</v>
      </c>
      <c r="D34" s="30" t="s">
        <v>147</v>
      </c>
      <c r="E34" s="30" t="s">
        <v>148</v>
      </c>
      <c r="F34" s="29" t="s">
        <v>45</v>
      </c>
      <c r="G34" s="29">
        <v>130</v>
      </c>
      <c r="H34" s="29" t="s">
        <v>46</v>
      </c>
      <c r="I34" s="29" t="s">
        <v>47</v>
      </c>
      <c r="J34" s="31" t="s">
        <v>115</v>
      </c>
      <c r="K34" s="31" t="s">
        <v>49</v>
      </c>
      <c r="L34" s="31" t="s">
        <v>49</v>
      </c>
      <c r="M34" s="29" t="s">
        <v>50</v>
      </c>
      <c r="N34" s="29" t="s">
        <v>51</v>
      </c>
      <c r="O34" s="29" t="s">
        <v>67</v>
      </c>
      <c r="P34" s="29" t="s">
        <v>45</v>
      </c>
      <c r="Q34" s="29" t="s">
        <v>45</v>
      </c>
      <c r="R34" s="29" t="s">
        <v>47</v>
      </c>
      <c r="S34" s="29" t="s">
        <v>47</v>
      </c>
      <c r="T34" s="29" t="s">
        <v>55</v>
      </c>
      <c r="U34" s="32">
        <f t="shared" si="0"/>
        <v>3</v>
      </c>
      <c r="V34" s="29" t="s">
        <v>56</v>
      </c>
      <c r="W34" s="32">
        <f t="shared" si="1"/>
        <v>1</v>
      </c>
      <c r="X34" s="29" t="s">
        <v>56</v>
      </c>
      <c r="Y34" s="32">
        <f t="shared" si="2"/>
        <v>1</v>
      </c>
      <c r="Z34" s="33">
        <f t="shared" si="3"/>
        <v>5</v>
      </c>
      <c r="AA34" s="29" t="s">
        <v>53</v>
      </c>
      <c r="AB34" s="29" t="s">
        <v>47</v>
      </c>
      <c r="AC34" s="29" t="s">
        <v>47</v>
      </c>
      <c r="AD34" s="29" t="s">
        <v>47</v>
      </c>
      <c r="AE34" s="29" t="s">
        <v>47</v>
      </c>
      <c r="AF34" s="31">
        <v>44819</v>
      </c>
      <c r="AG34" s="29" t="s">
        <v>47</v>
      </c>
      <c r="AH34" s="29">
        <v>1</v>
      </c>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row>
    <row r="35" spans="1:151" s="29" customFormat="1" ht="75">
      <c r="A35" s="29" t="s">
        <v>149</v>
      </c>
      <c r="B35" s="29" t="s">
        <v>41</v>
      </c>
      <c r="C35" s="29" t="s">
        <v>42</v>
      </c>
      <c r="D35" s="30" t="s">
        <v>150</v>
      </c>
      <c r="E35" s="30" t="s">
        <v>151</v>
      </c>
      <c r="F35" s="29" t="s">
        <v>53</v>
      </c>
      <c r="G35" s="29" t="s">
        <v>47</v>
      </c>
      <c r="H35" s="29" t="s">
        <v>46</v>
      </c>
      <c r="I35" s="29" t="s">
        <v>47</v>
      </c>
      <c r="J35" s="31" t="s">
        <v>115</v>
      </c>
      <c r="K35" s="31" t="s">
        <v>49</v>
      </c>
      <c r="L35" s="31" t="s">
        <v>49</v>
      </c>
      <c r="M35" s="29" t="s">
        <v>50</v>
      </c>
      <c r="N35" s="29" t="s">
        <v>51</v>
      </c>
      <c r="O35" s="29" t="s">
        <v>67</v>
      </c>
      <c r="P35" s="29" t="s">
        <v>45</v>
      </c>
      <c r="Q35" s="29" t="s">
        <v>45</v>
      </c>
      <c r="R35" s="29" t="s">
        <v>47</v>
      </c>
      <c r="S35" s="29" t="s">
        <v>47</v>
      </c>
      <c r="T35" s="29" t="s">
        <v>55</v>
      </c>
      <c r="U35" s="32">
        <f t="shared" si="0"/>
        <v>3</v>
      </c>
      <c r="V35" s="29" t="s">
        <v>56</v>
      </c>
      <c r="W35" s="32">
        <f t="shared" si="1"/>
        <v>1</v>
      </c>
      <c r="X35" s="29" t="s">
        <v>56</v>
      </c>
      <c r="Y35" s="32">
        <f t="shared" si="2"/>
        <v>1</v>
      </c>
      <c r="Z35" s="33">
        <f t="shared" si="3"/>
        <v>5</v>
      </c>
      <c r="AA35" s="29" t="s">
        <v>53</v>
      </c>
      <c r="AB35" s="29" t="s">
        <v>47</v>
      </c>
      <c r="AC35" s="29" t="s">
        <v>47</v>
      </c>
      <c r="AD35" s="29" t="s">
        <v>47</v>
      </c>
      <c r="AE35" s="29" t="s">
        <v>47</v>
      </c>
      <c r="AF35" s="31">
        <v>44823</v>
      </c>
      <c r="AG35" s="29" t="s">
        <v>47</v>
      </c>
      <c r="AH35" s="29">
        <v>1</v>
      </c>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row>
    <row r="36" spans="1:151" s="29" customFormat="1" ht="60">
      <c r="A36" s="29" t="s">
        <v>152</v>
      </c>
      <c r="B36" s="29" t="s">
        <v>41</v>
      </c>
      <c r="C36" s="29" t="s">
        <v>42</v>
      </c>
      <c r="D36" s="30" t="s">
        <v>153</v>
      </c>
      <c r="E36" s="30" t="s">
        <v>154</v>
      </c>
      <c r="F36" s="29" t="s">
        <v>53</v>
      </c>
      <c r="G36" s="29" t="s">
        <v>47</v>
      </c>
      <c r="H36" s="29" t="s">
        <v>46</v>
      </c>
      <c r="I36" s="29" t="s">
        <v>47</v>
      </c>
      <c r="J36" s="31" t="s">
        <v>115</v>
      </c>
      <c r="K36" s="31" t="s">
        <v>49</v>
      </c>
      <c r="L36" s="31" t="s">
        <v>49</v>
      </c>
      <c r="M36" s="29" t="s">
        <v>50</v>
      </c>
      <c r="N36" s="29" t="s">
        <v>51</v>
      </c>
      <c r="O36" s="29" t="s">
        <v>67</v>
      </c>
      <c r="P36" s="29" t="s">
        <v>45</v>
      </c>
      <c r="Q36" s="29" t="s">
        <v>45</v>
      </c>
      <c r="R36" s="29" t="s">
        <v>47</v>
      </c>
      <c r="S36" s="29" t="s">
        <v>47</v>
      </c>
      <c r="T36" s="29" t="s">
        <v>55</v>
      </c>
      <c r="U36" s="32">
        <f t="shared" si="0"/>
        <v>3</v>
      </c>
      <c r="V36" s="29" t="s">
        <v>56</v>
      </c>
      <c r="W36" s="32">
        <f t="shared" si="1"/>
        <v>1</v>
      </c>
      <c r="X36" s="29" t="s">
        <v>56</v>
      </c>
      <c r="Y36" s="32">
        <f t="shared" si="2"/>
        <v>1</v>
      </c>
      <c r="Z36" s="33">
        <f t="shared" si="3"/>
        <v>5</v>
      </c>
      <c r="AA36" s="29" t="s">
        <v>53</v>
      </c>
      <c r="AB36" s="29" t="s">
        <v>47</v>
      </c>
      <c r="AC36" s="29" t="s">
        <v>47</v>
      </c>
      <c r="AD36" s="29" t="s">
        <v>47</v>
      </c>
      <c r="AE36" s="29" t="s">
        <v>47</v>
      </c>
      <c r="AF36" s="31">
        <v>44823</v>
      </c>
      <c r="AG36" s="29" t="s">
        <v>47</v>
      </c>
      <c r="AH36" s="29">
        <v>1</v>
      </c>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row>
    <row r="37" spans="1:151" s="29" customFormat="1" ht="60">
      <c r="A37" s="29" t="s">
        <v>155</v>
      </c>
      <c r="B37" s="29" t="s">
        <v>41</v>
      </c>
      <c r="C37" s="29" t="s">
        <v>42</v>
      </c>
      <c r="D37" s="30" t="s">
        <v>156</v>
      </c>
      <c r="E37" s="30" t="s">
        <v>157</v>
      </c>
      <c r="F37" s="29" t="s">
        <v>53</v>
      </c>
      <c r="G37" s="29" t="s">
        <v>47</v>
      </c>
      <c r="H37" s="29" t="s">
        <v>46</v>
      </c>
      <c r="I37" s="29" t="s">
        <v>47</v>
      </c>
      <c r="J37" s="31" t="s">
        <v>115</v>
      </c>
      <c r="K37" s="31" t="s">
        <v>49</v>
      </c>
      <c r="L37" s="31" t="s">
        <v>49</v>
      </c>
      <c r="M37" s="29" t="s">
        <v>50</v>
      </c>
      <c r="N37" s="29" t="s">
        <v>51</v>
      </c>
      <c r="O37" s="29" t="s">
        <v>67</v>
      </c>
      <c r="P37" s="29" t="s">
        <v>45</v>
      </c>
      <c r="Q37" s="29" t="s">
        <v>45</v>
      </c>
      <c r="R37" s="29" t="s">
        <v>47</v>
      </c>
      <c r="S37" s="29" t="s">
        <v>47</v>
      </c>
      <c r="T37" s="29" t="s">
        <v>55</v>
      </c>
      <c r="U37" s="32">
        <f t="shared" si="0"/>
        <v>3</v>
      </c>
      <c r="V37" s="29" t="s">
        <v>56</v>
      </c>
      <c r="W37" s="32">
        <f t="shared" si="1"/>
        <v>1</v>
      </c>
      <c r="X37" s="29" t="s">
        <v>158</v>
      </c>
      <c r="Y37" s="32">
        <f t="shared" si="2"/>
        <v>3</v>
      </c>
      <c r="Z37" s="33">
        <f t="shared" si="3"/>
        <v>7</v>
      </c>
      <c r="AA37" s="29" t="s">
        <v>47</v>
      </c>
      <c r="AB37" s="29" t="s">
        <v>47</v>
      </c>
      <c r="AC37" s="31">
        <v>44823</v>
      </c>
      <c r="AD37" s="29" t="s">
        <v>47</v>
      </c>
      <c r="AE37" s="29" t="s">
        <v>47</v>
      </c>
      <c r="AF37" s="31">
        <v>44823</v>
      </c>
      <c r="AG37" s="29" t="s">
        <v>47</v>
      </c>
      <c r="AH37" s="29">
        <v>1</v>
      </c>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row>
    <row r="38" spans="1:151" s="29" customFormat="1" ht="45">
      <c r="A38" s="29" t="s">
        <v>159</v>
      </c>
      <c r="B38" s="29" t="s">
        <v>41</v>
      </c>
      <c r="C38" s="29" t="s">
        <v>42</v>
      </c>
      <c r="D38" s="30" t="s">
        <v>160</v>
      </c>
      <c r="E38" s="30" t="s">
        <v>161</v>
      </c>
      <c r="F38" s="29" t="s">
        <v>47</v>
      </c>
      <c r="G38" s="29" t="s">
        <v>47</v>
      </c>
      <c r="H38" s="29" t="s">
        <v>46</v>
      </c>
      <c r="I38" s="31">
        <v>42292</v>
      </c>
      <c r="J38" s="31" t="s">
        <v>90</v>
      </c>
      <c r="K38" s="31" t="s">
        <v>49</v>
      </c>
      <c r="L38" s="31" t="s">
        <v>123</v>
      </c>
      <c r="M38" s="29" t="s">
        <v>50</v>
      </c>
      <c r="N38" s="29" t="s">
        <v>51</v>
      </c>
      <c r="O38" s="29" t="s">
        <v>124</v>
      </c>
      <c r="P38" s="29" t="s">
        <v>45</v>
      </c>
      <c r="Q38" s="29" t="s">
        <v>53</v>
      </c>
      <c r="R38" s="29" t="s">
        <v>47</v>
      </c>
      <c r="S38" s="29" t="s">
        <v>47</v>
      </c>
      <c r="T38" s="29" t="s">
        <v>68</v>
      </c>
      <c r="U38" s="32">
        <f t="shared" si="0"/>
        <v>2</v>
      </c>
      <c r="V38" s="29" t="s">
        <v>45</v>
      </c>
      <c r="W38" s="32">
        <f t="shared" si="1"/>
        <v>1</v>
      </c>
      <c r="X38" s="29" t="s">
        <v>56</v>
      </c>
      <c r="Y38" s="32">
        <f t="shared" si="2"/>
        <v>1</v>
      </c>
      <c r="Z38" s="33">
        <f t="shared" si="3"/>
        <v>4</v>
      </c>
      <c r="AA38" s="29" t="s">
        <v>45</v>
      </c>
      <c r="AB38" s="29" t="s">
        <v>47</v>
      </c>
      <c r="AC38" s="31">
        <v>44823</v>
      </c>
      <c r="AD38" s="29" t="s">
        <v>47</v>
      </c>
      <c r="AE38" s="29" t="s">
        <v>47</v>
      </c>
      <c r="AF38" s="31">
        <v>44823</v>
      </c>
      <c r="AG38" s="29" t="s">
        <v>47</v>
      </c>
      <c r="AH38" s="29">
        <v>1</v>
      </c>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row>
    <row r="39" spans="1:151" s="29" customFormat="1" ht="90">
      <c r="A39" s="29" t="s">
        <v>162</v>
      </c>
      <c r="B39" s="29" t="s">
        <v>41</v>
      </c>
      <c r="C39" s="29" t="s">
        <v>42</v>
      </c>
      <c r="D39" s="30" t="s">
        <v>163</v>
      </c>
      <c r="E39" s="30" t="s">
        <v>164</v>
      </c>
      <c r="F39" s="29" t="s">
        <v>53</v>
      </c>
      <c r="G39" s="29" t="s">
        <v>47</v>
      </c>
      <c r="H39" s="29" t="s">
        <v>46</v>
      </c>
      <c r="I39" s="29" t="s">
        <v>47</v>
      </c>
      <c r="J39" s="31" t="s">
        <v>165</v>
      </c>
      <c r="K39" s="31" t="s">
        <v>49</v>
      </c>
      <c r="L39" s="31" t="s">
        <v>49</v>
      </c>
      <c r="M39" s="29" t="s">
        <v>50</v>
      </c>
      <c r="N39" s="29" t="s">
        <v>51</v>
      </c>
      <c r="O39" s="29" t="s">
        <v>67</v>
      </c>
      <c r="P39" s="29" t="s">
        <v>45</v>
      </c>
      <c r="Q39" s="29" t="s">
        <v>53</v>
      </c>
      <c r="R39" s="29" t="s">
        <v>47</v>
      </c>
      <c r="S39" s="29" t="s">
        <v>47</v>
      </c>
      <c r="T39" s="29" t="s">
        <v>55</v>
      </c>
      <c r="U39" s="32">
        <f t="shared" si="0"/>
        <v>3</v>
      </c>
      <c r="V39" s="29" t="s">
        <v>53</v>
      </c>
      <c r="W39" s="32">
        <f t="shared" si="1"/>
        <v>3</v>
      </c>
      <c r="X39" s="29" t="s">
        <v>47</v>
      </c>
      <c r="Y39" s="32">
        <f t="shared" si="2"/>
        <v>1</v>
      </c>
      <c r="Z39" s="33">
        <f t="shared" si="3"/>
        <v>7</v>
      </c>
      <c r="AA39" s="29" t="s">
        <v>47</v>
      </c>
      <c r="AB39" s="29" t="s">
        <v>47</v>
      </c>
      <c r="AC39" s="31">
        <v>44823</v>
      </c>
      <c r="AD39" s="29" t="s">
        <v>47</v>
      </c>
      <c r="AE39" s="29" t="s">
        <v>47</v>
      </c>
      <c r="AF39" s="31">
        <v>44823</v>
      </c>
      <c r="AG39" s="29" t="s">
        <v>47</v>
      </c>
      <c r="AH39" s="29">
        <v>1</v>
      </c>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row>
    <row r="40" spans="1:151" s="29" customFormat="1" ht="60">
      <c r="A40" s="29" t="s">
        <v>166</v>
      </c>
      <c r="B40" s="29" t="s">
        <v>41</v>
      </c>
      <c r="C40" s="29" t="s">
        <v>42</v>
      </c>
      <c r="D40" s="30" t="s">
        <v>167</v>
      </c>
      <c r="E40" s="30" t="s">
        <v>168</v>
      </c>
      <c r="F40" s="29" t="s">
        <v>53</v>
      </c>
      <c r="G40" s="29" t="s">
        <v>47</v>
      </c>
      <c r="H40" s="29" t="s">
        <v>46</v>
      </c>
      <c r="I40" s="29" t="s">
        <v>47</v>
      </c>
      <c r="J40" s="31" t="s">
        <v>165</v>
      </c>
      <c r="K40" s="31" t="s">
        <v>49</v>
      </c>
      <c r="L40" s="31" t="s">
        <v>49</v>
      </c>
      <c r="M40" s="29" t="s">
        <v>50</v>
      </c>
      <c r="N40" s="29" t="s">
        <v>51</v>
      </c>
      <c r="O40" s="29" t="s">
        <v>67</v>
      </c>
      <c r="P40" s="29" t="s">
        <v>45</v>
      </c>
      <c r="Q40" s="29" t="s">
        <v>53</v>
      </c>
      <c r="R40" s="29" t="s">
        <v>47</v>
      </c>
      <c r="S40" s="29" t="s">
        <v>47</v>
      </c>
      <c r="T40" s="29" t="s">
        <v>55</v>
      </c>
      <c r="U40" s="32">
        <f t="shared" si="0"/>
        <v>3</v>
      </c>
      <c r="V40" s="29" t="s">
        <v>47</v>
      </c>
      <c r="W40" s="32">
        <f t="shared" si="1"/>
        <v>1</v>
      </c>
      <c r="X40" s="29" t="s">
        <v>47</v>
      </c>
      <c r="Y40" s="32">
        <f t="shared" si="2"/>
        <v>1</v>
      </c>
      <c r="Z40" s="33">
        <f t="shared" si="3"/>
        <v>5</v>
      </c>
      <c r="AA40" s="29" t="s">
        <v>47</v>
      </c>
      <c r="AC40" s="31"/>
      <c r="AE40" s="29" t="s">
        <v>47</v>
      </c>
      <c r="AF40" s="31">
        <v>44823</v>
      </c>
      <c r="AG40" s="29" t="s">
        <v>47</v>
      </c>
      <c r="AH40" s="29">
        <v>1</v>
      </c>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row>
    <row r="41" spans="1:151" s="29" customFormat="1" ht="60">
      <c r="A41" s="29" t="s">
        <v>169</v>
      </c>
      <c r="B41" s="29" t="s">
        <v>41</v>
      </c>
      <c r="C41" s="29" t="s">
        <v>170</v>
      </c>
      <c r="D41" s="30" t="s">
        <v>171</v>
      </c>
      <c r="E41" s="30" t="s">
        <v>172</v>
      </c>
      <c r="F41" s="29" t="s">
        <v>47</v>
      </c>
      <c r="G41" s="29" t="s">
        <v>47</v>
      </c>
      <c r="H41" s="29" t="s">
        <v>46</v>
      </c>
      <c r="I41" s="31">
        <v>36526</v>
      </c>
      <c r="J41" s="31" t="s">
        <v>90</v>
      </c>
      <c r="K41" s="31" t="s">
        <v>49</v>
      </c>
      <c r="L41" s="31" t="s">
        <v>49</v>
      </c>
      <c r="M41" s="29" t="s">
        <v>50</v>
      </c>
      <c r="N41" s="29" t="s">
        <v>63</v>
      </c>
      <c r="O41" s="29" t="s">
        <v>173</v>
      </c>
      <c r="P41" s="29" t="s">
        <v>174</v>
      </c>
      <c r="Q41" s="29" t="s">
        <v>174</v>
      </c>
      <c r="R41" s="29" t="s">
        <v>47</v>
      </c>
      <c r="S41" s="29" t="s">
        <v>47</v>
      </c>
      <c r="T41" s="29" t="s">
        <v>175</v>
      </c>
      <c r="U41" s="32">
        <f t="shared" si="0"/>
        <v>3</v>
      </c>
      <c r="V41" s="29" t="s">
        <v>57</v>
      </c>
      <c r="W41" s="32">
        <f t="shared" si="1"/>
        <v>2</v>
      </c>
      <c r="X41" s="29" t="s">
        <v>57</v>
      </c>
      <c r="Y41" s="32">
        <f t="shared" si="2"/>
        <v>2</v>
      </c>
      <c r="Z41" s="33">
        <f t="shared" si="3"/>
        <v>7</v>
      </c>
      <c r="AB41" s="29" t="s">
        <v>47</v>
      </c>
      <c r="AC41" s="29" t="s">
        <v>47</v>
      </c>
      <c r="AD41" s="29" t="s">
        <v>47</v>
      </c>
      <c r="AE41" s="29" t="s">
        <v>47</v>
      </c>
      <c r="AF41" s="31">
        <v>44819</v>
      </c>
      <c r="AG41" s="29" t="s">
        <v>47</v>
      </c>
      <c r="AH41" s="29">
        <v>1</v>
      </c>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row>
    <row r="42" spans="1:151" s="29" customFormat="1" ht="60">
      <c r="A42" s="29" t="s">
        <v>176</v>
      </c>
      <c r="B42" s="29" t="s">
        <v>41</v>
      </c>
      <c r="C42" s="29" t="s">
        <v>170</v>
      </c>
      <c r="D42" s="30" t="s">
        <v>177</v>
      </c>
      <c r="E42" s="30" t="s">
        <v>178</v>
      </c>
      <c r="F42" s="29" t="s">
        <v>47</v>
      </c>
      <c r="G42" s="29" t="s">
        <v>47</v>
      </c>
      <c r="H42" s="29" t="s">
        <v>46</v>
      </c>
      <c r="I42" s="31">
        <v>36526</v>
      </c>
      <c r="J42" s="31" t="s">
        <v>48</v>
      </c>
      <c r="K42" s="31" t="s">
        <v>49</v>
      </c>
      <c r="L42" s="31" t="s">
        <v>49</v>
      </c>
      <c r="M42" s="29" t="s">
        <v>50</v>
      </c>
      <c r="N42" s="29" t="s">
        <v>63</v>
      </c>
      <c r="O42" s="29" t="s">
        <v>173</v>
      </c>
      <c r="P42" s="29" t="s">
        <v>174</v>
      </c>
      <c r="Q42" s="29" t="s">
        <v>174</v>
      </c>
      <c r="R42" s="29" t="s">
        <v>47</v>
      </c>
      <c r="S42" s="29" t="s">
        <v>47</v>
      </c>
      <c r="T42" s="29" t="s">
        <v>175</v>
      </c>
      <c r="U42" s="32">
        <f t="shared" si="0"/>
        <v>3</v>
      </c>
      <c r="V42" s="29" t="s">
        <v>57</v>
      </c>
      <c r="W42" s="32">
        <f t="shared" ref="W42:W73" si="4">_xlfn.IFS(V42="ALTA",1,V42="MEDIA",2,V42="BAJA",3,V42="N/A",1,V42="NO",3,V42="SI",1)</f>
        <v>2</v>
      </c>
      <c r="X42" s="29" t="s">
        <v>57</v>
      </c>
      <c r="Y42" s="32">
        <f t="shared" si="2"/>
        <v>2</v>
      </c>
      <c r="Z42" s="33">
        <f t="shared" si="3"/>
        <v>7</v>
      </c>
      <c r="AB42" s="29" t="s">
        <v>47</v>
      </c>
      <c r="AC42" s="29" t="s">
        <v>47</v>
      </c>
      <c r="AD42" s="29" t="s">
        <v>47</v>
      </c>
      <c r="AE42" s="29" t="s">
        <v>47</v>
      </c>
      <c r="AF42" s="31">
        <v>44819</v>
      </c>
      <c r="AG42" s="29" t="s">
        <v>47</v>
      </c>
      <c r="AH42" s="29">
        <v>1</v>
      </c>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row>
    <row r="43" spans="1:151" s="29" customFormat="1" ht="90">
      <c r="A43" s="29" t="s">
        <v>179</v>
      </c>
      <c r="B43" s="29" t="s">
        <v>41</v>
      </c>
      <c r="C43" s="29" t="s">
        <v>170</v>
      </c>
      <c r="D43" s="30" t="s">
        <v>180</v>
      </c>
      <c r="E43" s="30" t="s">
        <v>181</v>
      </c>
      <c r="F43" s="29" t="s">
        <v>47</v>
      </c>
      <c r="G43" s="29" t="s">
        <v>47</v>
      </c>
      <c r="H43" s="29" t="s">
        <v>46</v>
      </c>
      <c r="I43" s="31">
        <v>36526</v>
      </c>
      <c r="J43" s="31" t="s">
        <v>48</v>
      </c>
      <c r="K43" s="31" t="s">
        <v>49</v>
      </c>
      <c r="L43" s="31" t="s">
        <v>49</v>
      </c>
      <c r="M43" s="29" t="s">
        <v>50</v>
      </c>
      <c r="N43" s="29" t="s">
        <v>63</v>
      </c>
      <c r="O43" s="29" t="s">
        <v>173</v>
      </c>
      <c r="P43" s="29" t="s">
        <v>174</v>
      </c>
      <c r="Q43" s="29" t="s">
        <v>174</v>
      </c>
      <c r="R43" s="29" t="s">
        <v>47</v>
      </c>
      <c r="S43" s="29" t="s">
        <v>47</v>
      </c>
      <c r="T43" s="29" t="s">
        <v>175</v>
      </c>
      <c r="U43" s="32">
        <f t="shared" si="0"/>
        <v>3</v>
      </c>
      <c r="V43" s="29" t="s">
        <v>57</v>
      </c>
      <c r="W43" s="32">
        <f t="shared" si="4"/>
        <v>2</v>
      </c>
      <c r="X43" s="29" t="s">
        <v>57</v>
      </c>
      <c r="Y43" s="32">
        <f t="shared" si="2"/>
        <v>2</v>
      </c>
      <c r="Z43" s="33">
        <f t="shared" si="3"/>
        <v>7</v>
      </c>
      <c r="AB43" s="29" t="s">
        <v>47</v>
      </c>
      <c r="AC43" s="29" t="s">
        <v>47</v>
      </c>
      <c r="AD43" s="29" t="s">
        <v>47</v>
      </c>
      <c r="AE43" s="29" t="s">
        <v>47</v>
      </c>
      <c r="AF43" s="31">
        <v>44819</v>
      </c>
      <c r="AG43" s="29" t="s">
        <v>47</v>
      </c>
      <c r="AH43" s="29">
        <v>1</v>
      </c>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row>
    <row r="44" spans="1:151" s="29" customFormat="1" ht="60">
      <c r="A44" s="29" t="s">
        <v>182</v>
      </c>
      <c r="B44" s="29" t="s">
        <v>41</v>
      </c>
      <c r="C44" s="29" t="s">
        <v>170</v>
      </c>
      <c r="D44" s="30" t="s">
        <v>183</v>
      </c>
      <c r="E44" s="30" t="s">
        <v>184</v>
      </c>
      <c r="F44" s="29" t="s">
        <v>47</v>
      </c>
      <c r="G44" s="29" t="s">
        <v>47</v>
      </c>
      <c r="H44" s="29" t="s">
        <v>46</v>
      </c>
      <c r="I44" s="31">
        <v>36526</v>
      </c>
      <c r="J44" s="31" t="s">
        <v>90</v>
      </c>
      <c r="K44" s="31" t="s">
        <v>49</v>
      </c>
      <c r="L44" s="31" t="s">
        <v>49</v>
      </c>
      <c r="M44" s="29" t="s">
        <v>50</v>
      </c>
      <c r="N44" s="29" t="s">
        <v>63</v>
      </c>
      <c r="O44" s="29" t="s">
        <v>173</v>
      </c>
      <c r="P44" s="29" t="s">
        <v>174</v>
      </c>
      <c r="Q44" s="29" t="s">
        <v>174</v>
      </c>
      <c r="R44" s="29" t="s">
        <v>47</v>
      </c>
      <c r="S44" s="29" t="s">
        <v>47</v>
      </c>
      <c r="T44" s="29" t="s">
        <v>175</v>
      </c>
      <c r="U44" s="32">
        <f t="shared" si="0"/>
        <v>3</v>
      </c>
      <c r="V44" s="29" t="s">
        <v>57</v>
      </c>
      <c r="W44" s="32">
        <f t="shared" si="4"/>
        <v>2</v>
      </c>
      <c r="X44" s="29" t="s">
        <v>57</v>
      </c>
      <c r="Y44" s="32">
        <f t="shared" si="2"/>
        <v>2</v>
      </c>
      <c r="Z44" s="33">
        <f t="shared" si="3"/>
        <v>7</v>
      </c>
      <c r="AB44" s="29" t="s">
        <v>47</v>
      </c>
      <c r="AC44" s="29" t="s">
        <v>47</v>
      </c>
      <c r="AD44" s="29" t="s">
        <v>47</v>
      </c>
      <c r="AE44" s="29" t="s">
        <v>47</v>
      </c>
      <c r="AF44" s="31">
        <v>44819</v>
      </c>
      <c r="AG44" s="29" t="s">
        <v>47</v>
      </c>
      <c r="AH44" s="29">
        <v>1</v>
      </c>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row>
    <row r="45" spans="1:151" s="29" customFormat="1" ht="60">
      <c r="A45" s="29" t="s">
        <v>185</v>
      </c>
      <c r="B45" s="29" t="s">
        <v>41</v>
      </c>
      <c r="C45" s="29" t="s">
        <v>170</v>
      </c>
      <c r="D45" s="30" t="s">
        <v>186</v>
      </c>
      <c r="E45" s="30" t="s">
        <v>187</v>
      </c>
      <c r="F45" s="29" t="s">
        <v>47</v>
      </c>
      <c r="G45" s="29" t="s">
        <v>47</v>
      </c>
      <c r="H45" s="29" t="s">
        <v>46</v>
      </c>
      <c r="I45" s="31">
        <v>36526</v>
      </c>
      <c r="J45" s="31" t="s">
        <v>90</v>
      </c>
      <c r="K45" s="31" t="s">
        <v>49</v>
      </c>
      <c r="L45" s="31" t="s">
        <v>49</v>
      </c>
      <c r="M45" s="29" t="s">
        <v>50</v>
      </c>
      <c r="N45" s="29" t="s">
        <v>63</v>
      </c>
      <c r="O45" s="29" t="s">
        <v>173</v>
      </c>
      <c r="P45" s="29" t="s">
        <v>174</v>
      </c>
      <c r="Q45" s="29" t="s">
        <v>174</v>
      </c>
      <c r="R45" s="29" t="s">
        <v>47</v>
      </c>
      <c r="S45" s="29" t="s">
        <v>47</v>
      </c>
      <c r="T45" s="29" t="s">
        <v>175</v>
      </c>
      <c r="U45" s="32">
        <f t="shared" si="0"/>
        <v>3</v>
      </c>
      <c r="V45" s="29" t="s">
        <v>57</v>
      </c>
      <c r="W45" s="32">
        <f t="shared" si="4"/>
        <v>2</v>
      </c>
      <c r="X45" s="29" t="s">
        <v>57</v>
      </c>
      <c r="Y45" s="32">
        <f t="shared" si="2"/>
        <v>2</v>
      </c>
      <c r="Z45" s="33">
        <f t="shared" si="3"/>
        <v>7</v>
      </c>
      <c r="AB45" s="29" t="s">
        <v>47</v>
      </c>
      <c r="AC45" s="29" t="s">
        <v>47</v>
      </c>
      <c r="AD45" s="29" t="s">
        <v>47</v>
      </c>
      <c r="AE45" s="29" t="s">
        <v>47</v>
      </c>
      <c r="AF45" s="31">
        <v>44819</v>
      </c>
      <c r="AG45" s="29" t="s">
        <v>47</v>
      </c>
      <c r="AH45" s="29">
        <v>1</v>
      </c>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row>
    <row r="46" spans="1:151" s="29" customFormat="1" ht="90">
      <c r="A46" s="29" t="s">
        <v>188</v>
      </c>
      <c r="B46" s="29" t="s">
        <v>189</v>
      </c>
      <c r="C46" s="29" t="s">
        <v>42</v>
      </c>
      <c r="D46" s="29" t="s">
        <v>190</v>
      </c>
      <c r="E46" s="29" t="s">
        <v>191</v>
      </c>
      <c r="F46" s="29" t="s">
        <v>53</v>
      </c>
      <c r="G46" s="29" t="s">
        <v>47</v>
      </c>
      <c r="H46" s="29" t="s">
        <v>47</v>
      </c>
      <c r="I46" s="31">
        <v>44058</v>
      </c>
      <c r="J46" s="31" t="s">
        <v>192</v>
      </c>
      <c r="K46" s="31" t="s">
        <v>193</v>
      </c>
      <c r="L46" s="31" t="s">
        <v>193</v>
      </c>
      <c r="M46" s="29" t="s">
        <v>50</v>
      </c>
      <c r="N46" s="29" t="s">
        <v>51</v>
      </c>
      <c r="O46" s="29" t="s">
        <v>67</v>
      </c>
      <c r="P46" s="29" t="s">
        <v>45</v>
      </c>
      <c r="Q46" s="29" t="s">
        <v>53</v>
      </c>
      <c r="R46" s="29" t="s">
        <v>47</v>
      </c>
      <c r="S46" s="29" t="s">
        <v>47</v>
      </c>
      <c r="T46" s="29" t="s">
        <v>68</v>
      </c>
      <c r="U46" s="32">
        <f t="shared" si="0"/>
        <v>2</v>
      </c>
      <c r="V46" s="29" t="s">
        <v>56</v>
      </c>
      <c r="W46" s="32">
        <f t="shared" si="4"/>
        <v>1</v>
      </c>
      <c r="X46" s="29" t="s">
        <v>56</v>
      </c>
      <c r="Y46" s="32">
        <f t="shared" si="2"/>
        <v>1</v>
      </c>
      <c r="Z46" s="33">
        <f t="shared" si="3"/>
        <v>4</v>
      </c>
      <c r="AA46" s="29" t="s">
        <v>45</v>
      </c>
      <c r="AB46" s="29" t="s">
        <v>69</v>
      </c>
      <c r="AC46" s="29" t="s">
        <v>69</v>
      </c>
      <c r="AD46" s="29" t="s">
        <v>194</v>
      </c>
      <c r="AE46" s="29" t="s">
        <v>59</v>
      </c>
      <c r="AF46" s="31">
        <v>44530</v>
      </c>
      <c r="AG46" s="29" t="s">
        <v>71</v>
      </c>
      <c r="AH46" s="29">
        <v>1</v>
      </c>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row>
    <row r="47" spans="1:151" s="29" customFormat="1" ht="90">
      <c r="A47" s="29" t="s">
        <v>195</v>
      </c>
      <c r="B47" s="29" t="s">
        <v>189</v>
      </c>
      <c r="C47" s="29" t="s">
        <v>42</v>
      </c>
      <c r="D47" s="29" t="s">
        <v>196</v>
      </c>
      <c r="E47" s="29" t="s">
        <v>197</v>
      </c>
      <c r="F47" s="29" t="s">
        <v>53</v>
      </c>
      <c r="G47" s="29" t="s">
        <v>47</v>
      </c>
      <c r="H47" s="29" t="s">
        <v>47</v>
      </c>
      <c r="I47" s="31">
        <v>44058</v>
      </c>
      <c r="J47" s="31" t="s">
        <v>192</v>
      </c>
      <c r="K47" s="31" t="s">
        <v>193</v>
      </c>
      <c r="L47" s="31" t="s">
        <v>193</v>
      </c>
      <c r="M47" s="29" t="s">
        <v>50</v>
      </c>
      <c r="N47" s="29" t="s">
        <v>51</v>
      </c>
      <c r="O47" s="29" t="s">
        <v>67</v>
      </c>
      <c r="P47" s="29" t="s">
        <v>45</v>
      </c>
      <c r="Q47" s="29" t="s">
        <v>53</v>
      </c>
      <c r="R47" s="29" t="s">
        <v>47</v>
      </c>
      <c r="S47" s="29" t="s">
        <v>47</v>
      </c>
      <c r="T47" s="29" t="s">
        <v>68</v>
      </c>
      <c r="U47" s="32">
        <f t="shared" si="0"/>
        <v>2</v>
      </c>
      <c r="V47" s="29" t="s">
        <v>56</v>
      </c>
      <c r="W47" s="32">
        <f t="shared" si="4"/>
        <v>1</v>
      </c>
      <c r="X47" s="29" t="s">
        <v>56</v>
      </c>
      <c r="Y47" s="32">
        <f t="shared" si="2"/>
        <v>1</v>
      </c>
      <c r="Z47" s="33">
        <f t="shared" si="3"/>
        <v>4</v>
      </c>
      <c r="AA47" s="29" t="s">
        <v>45</v>
      </c>
      <c r="AB47" s="29" t="s">
        <v>69</v>
      </c>
      <c r="AC47" s="29" t="s">
        <v>69</v>
      </c>
      <c r="AD47" s="29" t="s">
        <v>198</v>
      </c>
      <c r="AE47" s="29" t="s">
        <v>59</v>
      </c>
      <c r="AF47" s="31">
        <v>44530</v>
      </c>
      <c r="AG47" s="29" t="s">
        <v>71</v>
      </c>
      <c r="AH47" s="29">
        <v>1</v>
      </c>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row>
    <row r="48" spans="1:151" s="29" customFormat="1" ht="90">
      <c r="A48" s="29" t="s">
        <v>199</v>
      </c>
      <c r="B48" s="29" t="s">
        <v>189</v>
      </c>
      <c r="C48" s="29" t="s">
        <v>42</v>
      </c>
      <c r="D48" s="29" t="s">
        <v>200</v>
      </c>
      <c r="E48" s="29" t="s">
        <v>201</v>
      </c>
      <c r="F48" s="29" t="s">
        <v>53</v>
      </c>
      <c r="G48" s="29" t="s">
        <v>47</v>
      </c>
      <c r="H48" s="29" t="s">
        <v>47</v>
      </c>
      <c r="I48" s="31">
        <v>44058</v>
      </c>
      <c r="J48" s="31" t="s">
        <v>192</v>
      </c>
      <c r="K48" s="31" t="s">
        <v>193</v>
      </c>
      <c r="L48" s="31" t="s">
        <v>193</v>
      </c>
      <c r="M48" s="29" t="s">
        <v>50</v>
      </c>
      <c r="N48" s="29" t="s">
        <v>51</v>
      </c>
      <c r="O48" s="29" t="s">
        <v>67</v>
      </c>
      <c r="P48" s="29" t="s">
        <v>45</v>
      </c>
      <c r="Q48" s="29" t="s">
        <v>53</v>
      </c>
      <c r="R48" s="29" t="s">
        <v>47</v>
      </c>
      <c r="S48" s="29" t="s">
        <v>47</v>
      </c>
      <c r="T48" s="29" t="s">
        <v>68</v>
      </c>
      <c r="U48" s="32">
        <f t="shared" si="0"/>
        <v>2</v>
      </c>
      <c r="V48" s="29" t="s">
        <v>56</v>
      </c>
      <c r="W48" s="32">
        <f t="shared" si="4"/>
        <v>1</v>
      </c>
      <c r="X48" s="29" t="s">
        <v>56</v>
      </c>
      <c r="Y48" s="32">
        <f t="shared" si="2"/>
        <v>1</v>
      </c>
      <c r="Z48" s="33">
        <f t="shared" si="3"/>
        <v>4</v>
      </c>
      <c r="AA48" s="29" t="s">
        <v>45</v>
      </c>
      <c r="AB48" s="29" t="s">
        <v>69</v>
      </c>
      <c r="AC48" s="29" t="s">
        <v>69</v>
      </c>
      <c r="AD48" s="29" t="s">
        <v>202</v>
      </c>
      <c r="AE48" s="29" t="s">
        <v>59</v>
      </c>
      <c r="AF48" s="31">
        <v>44530</v>
      </c>
      <c r="AG48" s="29" t="s">
        <v>71</v>
      </c>
      <c r="AH48" s="29">
        <v>1</v>
      </c>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row>
    <row r="49" spans="1:151" s="29" customFormat="1" ht="90">
      <c r="A49" s="29" t="s">
        <v>203</v>
      </c>
      <c r="B49" s="29" t="s">
        <v>189</v>
      </c>
      <c r="C49" s="29" t="s">
        <v>42</v>
      </c>
      <c r="D49" s="29" t="s">
        <v>204</v>
      </c>
      <c r="E49" s="29" t="s">
        <v>205</v>
      </c>
      <c r="F49" s="29" t="s">
        <v>53</v>
      </c>
      <c r="G49" s="29" t="s">
        <v>47</v>
      </c>
      <c r="H49" s="29" t="s">
        <v>47</v>
      </c>
      <c r="I49" s="31">
        <v>44301</v>
      </c>
      <c r="J49" s="31" t="s">
        <v>192</v>
      </c>
      <c r="K49" s="31" t="s">
        <v>193</v>
      </c>
      <c r="L49" s="31" t="s">
        <v>193</v>
      </c>
      <c r="M49" s="29" t="s">
        <v>50</v>
      </c>
      <c r="N49" s="29" t="s">
        <v>51</v>
      </c>
      <c r="O49" s="29" t="s">
        <v>67</v>
      </c>
      <c r="P49" s="29" t="s">
        <v>45</v>
      </c>
      <c r="Q49" s="29" t="s">
        <v>53</v>
      </c>
      <c r="R49" s="29" t="s">
        <v>47</v>
      </c>
      <c r="S49" s="29" t="s">
        <v>47</v>
      </c>
      <c r="T49" s="29" t="s">
        <v>68</v>
      </c>
      <c r="U49" s="32">
        <f t="shared" si="0"/>
        <v>2</v>
      </c>
      <c r="V49" s="29" t="s">
        <v>56</v>
      </c>
      <c r="W49" s="32">
        <f t="shared" si="4"/>
        <v>1</v>
      </c>
      <c r="X49" s="29" t="s">
        <v>56</v>
      </c>
      <c r="Y49" s="32">
        <f t="shared" si="2"/>
        <v>1</v>
      </c>
      <c r="Z49" s="33">
        <f t="shared" si="3"/>
        <v>4</v>
      </c>
      <c r="AA49" s="29" t="s">
        <v>45</v>
      </c>
      <c r="AB49" s="29" t="s">
        <v>69</v>
      </c>
      <c r="AC49" s="29" t="s">
        <v>69</v>
      </c>
      <c r="AD49" s="29" t="s">
        <v>206</v>
      </c>
      <c r="AE49" s="29" t="s">
        <v>59</v>
      </c>
      <c r="AF49" s="31">
        <v>44530</v>
      </c>
      <c r="AG49" s="29" t="s">
        <v>71</v>
      </c>
      <c r="AH49" s="29">
        <v>1</v>
      </c>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row>
    <row r="50" spans="1:151" s="29" customFormat="1" ht="90">
      <c r="A50" s="29" t="s">
        <v>207</v>
      </c>
      <c r="B50" s="29" t="s">
        <v>189</v>
      </c>
      <c r="C50" s="29" t="s">
        <v>42</v>
      </c>
      <c r="D50" s="29" t="s">
        <v>208</v>
      </c>
      <c r="E50" s="29" t="s">
        <v>209</v>
      </c>
      <c r="F50" s="29" t="s">
        <v>53</v>
      </c>
      <c r="G50" s="29" t="s">
        <v>47</v>
      </c>
      <c r="H50" s="29" t="s">
        <v>47</v>
      </c>
      <c r="I50" s="31">
        <v>44228</v>
      </c>
      <c r="J50" s="31" t="s">
        <v>192</v>
      </c>
      <c r="K50" s="31" t="s">
        <v>193</v>
      </c>
      <c r="L50" s="31" t="s">
        <v>193</v>
      </c>
      <c r="M50" s="29" t="s">
        <v>50</v>
      </c>
      <c r="N50" s="29" t="s">
        <v>51</v>
      </c>
      <c r="O50" s="29" t="s">
        <v>67</v>
      </c>
      <c r="P50" s="29" t="s">
        <v>45</v>
      </c>
      <c r="Q50" s="29" t="s">
        <v>53</v>
      </c>
      <c r="R50" s="29" t="s">
        <v>47</v>
      </c>
      <c r="S50" s="29" t="s">
        <v>47</v>
      </c>
      <c r="T50" s="29" t="s">
        <v>68</v>
      </c>
      <c r="U50" s="32">
        <f t="shared" si="0"/>
        <v>2</v>
      </c>
      <c r="V50" s="29" t="s">
        <v>56</v>
      </c>
      <c r="W50" s="32">
        <f t="shared" si="4"/>
        <v>1</v>
      </c>
      <c r="X50" s="29" t="s">
        <v>56</v>
      </c>
      <c r="Y50" s="32">
        <f t="shared" si="2"/>
        <v>1</v>
      </c>
      <c r="Z50" s="33">
        <f t="shared" si="3"/>
        <v>4</v>
      </c>
      <c r="AA50" s="29" t="s">
        <v>45</v>
      </c>
      <c r="AB50" s="29" t="s">
        <v>69</v>
      </c>
      <c r="AC50" s="29" t="s">
        <v>69</v>
      </c>
      <c r="AD50" s="29" t="s">
        <v>210</v>
      </c>
      <c r="AE50" s="29" t="s">
        <v>59</v>
      </c>
      <c r="AF50" s="31">
        <v>44530</v>
      </c>
      <c r="AG50" s="29" t="s">
        <v>71</v>
      </c>
      <c r="AH50" s="29">
        <v>1</v>
      </c>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row>
    <row r="51" spans="1:151" s="29" customFormat="1" ht="75">
      <c r="A51" s="29" t="s">
        <v>211</v>
      </c>
      <c r="B51" s="29" t="s">
        <v>189</v>
      </c>
      <c r="C51" s="29" t="s">
        <v>42</v>
      </c>
      <c r="D51" s="29" t="s">
        <v>212</v>
      </c>
      <c r="E51" s="29" t="s">
        <v>213</v>
      </c>
      <c r="F51" s="29" t="s">
        <v>53</v>
      </c>
      <c r="G51" s="29" t="s">
        <v>47</v>
      </c>
      <c r="H51" s="29" t="s">
        <v>47</v>
      </c>
      <c r="I51" s="31">
        <v>44256</v>
      </c>
      <c r="J51" s="31" t="s">
        <v>48</v>
      </c>
      <c r="K51" s="31" t="s">
        <v>193</v>
      </c>
      <c r="L51" s="31" t="s">
        <v>193</v>
      </c>
      <c r="M51" s="29" t="s">
        <v>50</v>
      </c>
      <c r="N51" s="29" t="s">
        <v>51</v>
      </c>
      <c r="O51" s="29" t="s">
        <v>214</v>
      </c>
      <c r="P51" s="29" t="s">
        <v>45</v>
      </c>
      <c r="Q51" s="29" t="s">
        <v>45</v>
      </c>
      <c r="R51" s="29" t="s">
        <v>47</v>
      </c>
      <c r="S51" s="29" t="s">
        <v>215</v>
      </c>
      <c r="T51" s="29" t="s">
        <v>55</v>
      </c>
      <c r="U51" s="32">
        <f t="shared" si="0"/>
        <v>3</v>
      </c>
      <c r="V51" s="29" t="s">
        <v>57</v>
      </c>
      <c r="W51" s="32">
        <f t="shared" si="4"/>
        <v>2</v>
      </c>
      <c r="X51" s="29" t="s">
        <v>111</v>
      </c>
      <c r="Y51" s="32">
        <f t="shared" si="2"/>
        <v>3</v>
      </c>
      <c r="Z51" s="33">
        <f t="shared" si="3"/>
        <v>8</v>
      </c>
      <c r="AA51" s="29" t="s">
        <v>47</v>
      </c>
      <c r="AB51" s="29" t="s">
        <v>47</v>
      </c>
      <c r="AC51" s="29" t="s">
        <v>47</v>
      </c>
      <c r="AD51" s="29" t="s">
        <v>47</v>
      </c>
      <c r="AE51" s="29" t="s">
        <v>47</v>
      </c>
      <c r="AF51" s="31">
        <v>44530</v>
      </c>
      <c r="AG51" s="29" t="s">
        <v>47</v>
      </c>
      <c r="AH51" s="29">
        <v>1</v>
      </c>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row>
    <row r="52" spans="1:151" s="29" customFormat="1" ht="75">
      <c r="A52" s="29" t="s">
        <v>216</v>
      </c>
      <c r="B52" s="29" t="s">
        <v>189</v>
      </c>
      <c r="C52" s="29" t="s">
        <v>42</v>
      </c>
      <c r="D52" s="29" t="s">
        <v>217</v>
      </c>
      <c r="E52" s="29" t="s">
        <v>218</v>
      </c>
      <c r="F52" s="29" t="s">
        <v>53</v>
      </c>
      <c r="G52" s="29" t="s">
        <v>47</v>
      </c>
      <c r="H52" s="29" t="s">
        <v>47</v>
      </c>
      <c r="I52" s="31">
        <v>44377</v>
      </c>
      <c r="J52" s="31" t="s">
        <v>48</v>
      </c>
      <c r="K52" s="31" t="s">
        <v>193</v>
      </c>
      <c r="L52" s="31" t="s">
        <v>193</v>
      </c>
      <c r="M52" s="29" t="s">
        <v>50</v>
      </c>
      <c r="N52" s="29" t="s">
        <v>51</v>
      </c>
      <c r="O52" s="29" t="s">
        <v>124</v>
      </c>
      <c r="P52" s="29" t="s">
        <v>45</v>
      </c>
      <c r="Q52" s="29" t="s">
        <v>45</v>
      </c>
      <c r="R52" s="29" t="s">
        <v>47</v>
      </c>
      <c r="S52" s="42" t="s">
        <v>219</v>
      </c>
      <c r="T52" s="29" t="s">
        <v>55</v>
      </c>
      <c r="U52" s="32">
        <f t="shared" si="0"/>
        <v>3</v>
      </c>
      <c r="V52" s="29" t="s">
        <v>56</v>
      </c>
      <c r="W52" s="32">
        <f t="shared" si="4"/>
        <v>1</v>
      </c>
      <c r="X52" s="29" t="s">
        <v>56</v>
      </c>
      <c r="Y52" s="32">
        <f t="shared" si="2"/>
        <v>1</v>
      </c>
      <c r="Z52" s="33">
        <f t="shared" si="3"/>
        <v>5</v>
      </c>
      <c r="AA52" s="29" t="s">
        <v>47</v>
      </c>
      <c r="AB52" s="29" t="s">
        <v>47</v>
      </c>
      <c r="AC52" s="29" t="s">
        <v>47</v>
      </c>
      <c r="AD52" s="29" t="s">
        <v>47</v>
      </c>
      <c r="AE52" s="29" t="s">
        <v>47</v>
      </c>
      <c r="AF52" s="31">
        <v>44530</v>
      </c>
      <c r="AG52" s="29" t="s">
        <v>47</v>
      </c>
      <c r="AH52" s="29">
        <v>1</v>
      </c>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row>
    <row r="53" spans="1:151" s="29" customFormat="1" ht="75">
      <c r="A53" s="29" t="s">
        <v>220</v>
      </c>
      <c r="B53" s="29" t="s">
        <v>189</v>
      </c>
      <c r="C53" s="29" t="s">
        <v>42</v>
      </c>
      <c r="D53" s="29" t="s">
        <v>221</v>
      </c>
      <c r="E53" s="29" t="s">
        <v>222</v>
      </c>
      <c r="F53" s="29" t="s">
        <v>53</v>
      </c>
      <c r="G53" s="29" t="s">
        <v>47</v>
      </c>
      <c r="H53" s="29" t="s">
        <v>47</v>
      </c>
      <c r="I53" s="31">
        <v>44378</v>
      </c>
      <c r="J53" s="31" t="s">
        <v>110</v>
      </c>
      <c r="K53" s="31" t="s">
        <v>193</v>
      </c>
      <c r="L53" s="31" t="s">
        <v>193</v>
      </c>
      <c r="M53" s="29" t="s">
        <v>50</v>
      </c>
      <c r="N53" s="29" t="s">
        <v>51</v>
      </c>
      <c r="O53" s="29" t="s">
        <v>124</v>
      </c>
      <c r="P53" s="29" t="s">
        <v>45</v>
      </c>
      <c r="Q53" s="29" t="s">
        <v>45</v>
      </c>
      <c r="R53" s="29" t="s">
        <v>47</v>
      </c>
      <c r="S53" s="42" t="s">
        <v>223</v>
      </c>
      <c r="T53" s="29" t="s">
        <v>55</v>
      </c>
      <c r="U53" s="32">
        <f t="shared" si="0"/>
        <v>3</v>
      </c>
      <c r="V53" s="29" t="s">
        <v>56</v>
      </c>
      <c r="W53" s="32">
        <f t="shared" si="4"/>
        <v>1</v>
      </c>
      <c r="X53" s="29" t="s">
        <v>56</v>
      </c>
      <c r="Y53" s="32">
        <f t="shared" si="2"/>
        <v>1</v>
      </c>
      <c r="Z53" s="33">
        <f t="shared" si="3"/>
        <v>5</v>
      </c>
      <c r="AA53" s="29" t="s">
        <v>47</v>
      </c>
      <c r="AB53" s="29" t="s">
        <v>47</v>
      </c>
      <c r="AC53" s="29" t="s">
        <v>47</v>
      </c>
      <c r="AD53" s="29" t="s">
        <v>47</v>
      </c>
      <c r="AE53" s="29" t="s">
        <v>47</v>
      </c>
      <c r="AF53" s="31">
        <v>44530</v>
      </c>
      <c r="AG53" s="29" t="s">
        <v>47</v>
      </c>
      <c r="AH53" s="29">
        <v>1</v>
      </c>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row>
    <row r="54" spans="1:151" s="29" customFormat="1" ht="75">
      <c r="A54" s="29" t="s">
        <v>224</v>
      </c>
      <c r="B54" s="29" t="s">
        <v>189</v>
      </c>
      <c r="C54" s="29" t="s">
        <v>42</v>
      </c>
      <c r="D54" s="29" t="s">
        <v>225</v>
      </c>
      <c r="E54" s="29" t="s">
        <v>226</v>
      </c>
      <c r="F54" s="29" t="s">
        <v>53</v>
      </c>
      <c r="G54" s="29" t="s">
        <v>47</v>
      </c>
      <c r="H54" s="29" t="s">
        <v>47</v>
      </c>
      <c r="I54" s="31">
        <v>44367</v>
      </c>
      <c r="J54" s="31" t="s">
        <v>48</v>
      </c>
      <c r="K54" s="31" t="s">
        <v>193</v>
      </c>
      <c r="L54" s="31" t="s">
        <v>193</v>
      </c>
      <c r="M54" s="29" t="s">
        <v>50</v>
      </c>
      <c r="N54" s="29" t="s">
        <v>51</v>
      </c>
      <c r="O54" s="29" t="s">
        <v>124</v>
      </c>
      <c r="P54" s="29" t="s">
        <v>45</v>
      </c>
      <c r="Q54" s="29" t="s">
        <v>45</v>
      </c>
      <c r="R54" s="29" t="s">
        <v>47</v>
      </c>
      <c r="S54" s="42" t="s">
        <v>227</v>
      </c>
      <c r="T54" s="29" t="s">
        <v>55</v>
      </c>
      <c r="U54" s="32">
        <f t="shared" si="0"/>
        <v>3</v>
      </c>
      <c r="V54" s="29" t="s">
        <v>56</v>
      </c>
      <c r="W54" s="32">
        <f t="shared" si="4"/>
        <v>1</v>
      </c>
      <c r="X54" s="29" t="s">
        <v>56</v>
      </c>
      <c r="Y54" s="32">
        <f t="shared" si="2"/>
        <v>1</v>
      </c>
      <c r="Z54" s="33">
        <f t="shared" si="3"/>
        <v>5</v>
      </c>
      <c r="AA54" s="29" t="s">
        <v>47</v>
      </c>
      <c r="AB54" s="29" t="s">
        <v>47</v>
      </c>
      <c r="AC54" s="29" t="s">
        <v>47</v>
      </c>
      <c r="AD54" s="29" t="s">
        <v>47</v>
      </c>
      <c r="AE54" s="29" t="s">
        <v>47</v>
      </c>
      <c r="AF54" s="31">
        <v>44530</v>
      </c>
      <c r="AG54" s="29" t="s">
        <v>47</v>
      </c>
      <c r="AH54" s="29">
        <v>1</v>
      </c>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row>
    <row r="55" spans="1:151" s="29" customFormat="1" ht="75">
      <c r="A55" s="29" t="s">
        <v>228</v>
      </c>
      <c r="B55" s="29" t="s">
        <v>189</v>
      </c>
      <c r="C55" s="29" t="s">
        <v>42</v>
      </c>
      <c r="D55" s="29" t="s">
        <v>229</v>
      </c>
      <c r="E55" s="29" t="s">
        <v>230</v>
      </c>
      <c r="F55" s="29" t="s">
        <v>53</v>
      </c>
      <c r="G55" s="29" t="s">
        <v>47</v>
      </c>
      <c r="H55" s="29" t="s">
        <v>47</v>
      </c>
      <c r="I55" s="31">
        <v>44377</v>
      </c>
      <c r="J55" s="31" t="s">
        <v>48</v>
      </c>
      <c r="K55" s="31" t="s">
        <v>193</v>
      </c>
      <c r="L55" s="31" t="s">
        <v>193</v>
      </c>
      <c r="M55" s="29" t="s">
        <v>50</v>
      </c>
      <c r="N55" s="29" t="s">
        <v>51</v>
      </c>
      <c r="O55" s="29" t="s">
        <v>124</v>
      </c>
      <c r="P55" s="29" t="s">
        <v>45</v>
      </c>
      <c r="Q55" s="29" t="s">
        <v>45</v>
      </c>
      <c r="R55" s="29" t="s">
        <v>47</v>
      </c>
      <c r="S55" s="42" t="s">
        <v>231</v>
      </c>
      <c r="T55" s="29" t="s">
        <v>55</v>
      </c>
      <c r="U55" s="32">
        <f t="shared" si="0"/>
        <v>3</v>
      </c>
      <c r="V55" s="29" t="s">
        <v>56</v>
      </c>
      <c r="W55" s="32">
        <f t="shared" si="4"/>
        <v>1</v>
      </c>
      <c r="X55" s="29" t="s">
        <v>56</v>
      </c>
      <c r="Y55" s="32">
        <f t="shared" si="2"/>
        <v>1</v>
      </c>
      <c r="Z55" s="33">
        <f t="shared" si="3"/>
        <v>5</v>
      </c>
      <c r="AA55" s="29" t="s">
        <v>47</v>
      </c>
      <c r="AB55" s="29" t="s">
        <v>47</v>
      </c>
      <c r="AC55" s="29" t="s">
        <v>47</v>
      </c>
      <c r="AD55" s="29" t="s">
        <v>47</v>
      </c>
      <c r="AE55" s="29" t="s">
        <v>47</v>
      </c>
      <c r="AF55" s="31">
        <v>44530</v>
      </c>
      <c r="AG55" s="29" t="s">
        <v>47</v>
      </c>
      <c r="AH55" s="29">
        <v>1</v>
      </c>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row>
    <row r="56" spans="1:151" s="29" customFormat="1" ht="75">
      <c r="A56" s="29" t="s">
        <v>232</v>
      </c>
      <c r="B56" s="29" t="s">
        <v>189</v>
      </c>
      <c r="C56" s="29" t="s">
        <v>42</v>
      </c>
      <c r="D56" s="29" t="s">
        <v>233</v>
      </c>
      <c r="E56" s="29" t="s">
        <v>234</v>
      </c>
      <c r="F56" s="29" t="s">
        <v>53</v>
      </c>
      <c r="G56" s="29" t="s">
        <v>47</v>
      </c>
      <c r="H56" s="29" t="s">
        <v>47</v>
      </c>
      <c r="I56" s="31">
        <v>44197</v>
      </c>
      <c r="J56" s="31" t="s">
        <v>235</v>
      </c>
      <c r="K56" s="31" t="s">
        <v>193</v>
      </c>
      <c r="L56" s="31" t="s">
        <v>193</v>
      </c>
      <c r="M56" s="29" t="s">
        <v>50</v>
      </c>
      <c r="N56" s="29" t="s">
        <v>51</v>
      </c>
      <c r="O56" s="29" t="s">
        <v>124</v>
      </c>
      <c r="P56" s="29" t="s">
        <v>45</v>
      </c>
      <c r="Q56" s="29" t="s">
        <v>45</v>
      </c>
      <c r="R56" s="29" t="s">
        <v>47</v>
      </c>
      <c r="S56" s="42" t="s">
        <v>236</v>
      </c>
      <c r="T56" s="29" t="s">
        <v>55</v>
      </c>
      <c r="U56" s="32">
        <f t="shared" si="0"/>
        <v>3</v>
      </c>
      <c r="V56" s="29" t="s">
        <v>56</v>
      </c>
      <c r="W56" s="32">
        <f t="shared" si="4"/>
        <v>1</v>
      </c>
      <c r="X56" s="29" t="s">
        <v>56</v>
      </c>
      <c r="Y56" s="32">
        <f t="shared" si="2"/>
        <v>1</v>
      </c>
      <c r="Z56" s="33">
        <f t="shared" si="3"/>
        <v>5</v>
      </c>
      <c r="AA56" s="29" t="s">
        <v>47</v>
      </c>
      <c r="AB56" s="29" t="s">
        <v>47</v>
      </c>
      <c r="AC56" s="29" t="s">
        <v>47</v>
      </c>
      <c r="AD56" s="29" t="s">
        <v>47</v>
      </c>
      <c r="AE56" s="29" t="s">
        <v>47</v>
      </c>
      <c r="AF56" s="31">
        <v>44530</v>
      </c>
      <c r="AG56" s="29" t="s">
        <v>47</v>
      </c>
      <c r="AH56" s="29">
        <v>1</v>
      </c>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row>
    <row r="57" spans="1:151" s="29" customFormat="1" ht="90">
      <c r="A57" s="29" t="s">
        <v>237</v>
      </c>
      <c r="B57" s="29" t="s">
        <v>238</v>
      </c>
      <c r="C57" s="29" t="s">
        <v>42</v>
      </c>
      <c r="D57" s="29" t="s">
        <v>239</v>
      </c>
      <c r="E57" s="29" t="s">
        <v>240</v>
      </c>
      <c r="F57" s="29" t="s">
        <v>53</v>
      </c>
      <c r="G57" s="29" t="s">
        <v>47</v>
      </c>
      <c r="H57" s="29" t="s">
        <v>46</v>
      </c>
      <c r="I57" s="29" t="s">
        <v>47</v>
      </c>
      <c r="J57" s="31" t="s">
        <v>48</v>
      </c>
      <c r="K57" s="31" t="s">
        <v>241</v>
      </c>
      <c r="L57" s="31" t="s">
        <v>241</v>
      </c>
      <c r="M57" s="29" t="s">
        <v>50</v>
      </c>
      <c r="N57" s="29" t="s">
        <v>63</v>
      </c>
      <c r="O57" s="29" t="s">
        <v>52</v>
      </c>
      <c r="P57" s="29" t="s">
        <v>45</v>
      </c>
      <c r="Q57" s="29" t="s">
        <v>53</v>
      </c>
      <c r="R57" s="29" t="s">
        <v>242</v>
      </c>
      <c r="S57" s="29" t="s">
        <v>47</v>
      </c>
      <c r="T57" s="29" t="s">
        <v>68</v>
      </c>
      <c r="U57" s="32">
        <f t="shared" si="0"/>
        <v>2</v>
      </c>
      <c r="V57" s="29" t="s">
        <v>57</v>
      </c>
      <c r="W57" s="32">
        <f t="shared" si="4"/>
        <v>2</v>
      </c>
      <c r="X57" s="29" t="s">
        <v>57</v>
      </c>
      <c r="Y57" s="32">
        <f t="shared" si="2"/>
        <v>2</v>
      </c>
      <c r="Z57" s="33">
        <f t="shared" si="3"/>
        <v>6</v>
      </c>
      <c r="AA57" s="29" t="s">
        <v>53</v>
      </c>
      <c r="AB57" s="29" t="s">
        <v>69</v>
      </c>
      <c r="AC57" s="29" t="s">
        <v>69</v>
      </c>
      <c r="AD57" s="29" t="s">
        <v>70</v>
      </c>
      <c r="AE57" s="29" t="s">
        <v>59</v>
      </c>
      <c r="AF57" s="31">
        <v>44530</v>
      </c>
      <c r="AG57" s="29" t="s">
        <v>71</v>
      </c>
      <c r="AH57" s="29">
        <v>1</v>
      </c>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row>
    <row r="58" spans="1:151" s="29" customFormat="1" ht="90">
      <c r="A58" s="29" t="s">
        <v>243</v>
      </c>
      <c r="B58" s="29" t="s">
        <v>238</v>
      </c>
      <c r="C58" s="29" t="s">
        <v>42</v>
      </c>
      <c r="D58" s="29" t="s">
        <v>244</v>
      </c>
      <c r="E58" s="29" t="s">
        <v>245</v>
      </c>
      <c r="F58" s="29" t="s">
        <v>45</v>
      </c>
      <c r="G58" s="29" t="s">
        <v>47</v>
      </c>
      <c r="H58" s="29" t="s">
        <v>46</v>
      </c>
      <c r="I58" s="29" t="s">
        <v>47</v>
      </c>
      <c r="J58" s="31" t="s">
        <v>48</v>
      </c>
      <c r="K58" s="31" t="s">
        <v>241</v>
      </c>
      <c r="L58" s="31" t="s">
        <v>241</v>
      </c>
      <c r="M58" s="29" t="s">
        <v>50</v>
      </c>
      <c r="N58" s="29" t="s">
        <v>63</v>
      </c>
      <c r="O58" s="29" t="s">
        <v>52</v>
      </c>
      <c r="P58" s="29" t="s">
        <v>45</v>
      </c>
      <c r="Q58" s="29" t="s">
        <v>45</v>
      </c>
      <c r="R58" s="29" t="s">
        <v>246</v>
      </c>
      <c r="S58" s="29" t="s">
        <v>47</v>
      </c>
      <c r="T58" s="29" t="s">
        <v>68</v>
      </c>
      <c r="U58" s="32">
        <f t="shared" si="0"/>
        <v>2</v>
      </c>
      <c r="V58" s="29" t="s">
        <v>57</v>
      </c>
      <c r="W58" s="32">
        <f t="shared" si="4"/>
        <v>2</v>
      </c>
      <c r="X58" s="29" t="s">
        <v>57</v>
      </c>
      <c r="Y58" s="32">
        <f t="shared" si="2"/>
        <v>2</v>
      </c>
      <c r="Z58" s="33">
        <f t="shared" si="3"/>
        <v>6</v>
      </c>
      <c r="AA58" s="29" t="s">
        <v>53</v>
      </c>
      <c r="AB58" s="29" t="s">
        <v>69</v>
      </c>
      <c r="AC58" s="29" t="s">
        <v>69</v>
      </c>
      <c r="AD58" s="29" t="s">
        <v>70</v>
      </c>
      <c r="AE58" s="29" t="s">
        <v>59</v>
      </c>
      <c r="AF58" s="31">
        <v>44530</v>
      </c>
      <c r="AG58" s="29" t="s">
        <v>71</v>
      </c>
      <c r="AH58" s="29">
        <v>1</v>
      </c>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row>
    <row r="59" spans="1:151" s="29" customFormat="1" ht="90">
      <c r="A59" s="29" t="s">
        <v>247</v>
      </c>
      <c r="B59" s="29" t="s">
        <v>238</v>
      </c>
      <c r="C59" s="29" t="s">
        <v>42</v>
      </c>
      <c r="D59" s="29" t="s">
        <v>248</v>
      </c>
      <c r="E59" s="29" t="s">
        <v>249</v>
      </c>
      <c r="F59" s="29" t="s">
        <v>45</v>
      </c>
      <c r="G59" s="29" t="s">
        <v>47</v>
      </c>
      <c r="H59" s="29" t="s">
        <v>46</v>
      </c>
      <c r="I59" s="29" t="s">
        <v>47</v>
      </c>
      <c r="J59" s="31" t="s">
        <v>48</v>
      </c>
      <c r="K59" s="31" t="s">
        <v>241</v>
      </c>
      <c r="L59" s="31" t="s">
        <v>241</v>
      </c>
      <c r="M59" s="29" t="s">
        <v>50</v>
      </c>
      <c r="N59" s="29" t="s">
        <v>63</v>
      </c>
      <c r="O59" s="29" t="s">
        <v>52</v>
      </c>
      <c r="P59" s="29" t="s">
        <v>45</v>
      </c>
      <c r="Q59" s="29" t="s">
        <v>53</v>
      </c>
      <c r="R59" s="29" t="s">
        <v>250</v>
      </c>
      <c r="S59" s="29" t="s">
        <v>47</v>
      </c>
      <c r="T59" s="29" t="s">
        <v>55</v>
      </c>
      <c r="U59" s="32">
        <f t="shared" si="0"/>
        <v>3</v>
      </c>
      <c r="V59" s="29" t="s">
        <v>56</v>
      </c>
      <c r="W59" s="32">
        <f t="shared" si="4"/>
        <v>1</v>
      </c>
      <c r="X59" s="29" t="s">
        <v>56</v>
      </c>
      <c r="Y59" s="32">
        <f t="shared" si="2"/>
        <v>1</v>
      </c>
      <c r="Z59" s="33">
        <f t="shared" si="3"/>
        <v>5</v>
      </c>
      <c r="AA59" s="29" t="s">
        <v>45</v>
      </c>
      <c r="AB59" s="29" t="s">
        <v>47</v>
      </c>
      <c r="AC59" s="29" t="s">
        <v>47</v>
      </c>
      <c r="AD59" s="29" t="s">
        <v>47</v>
      </c>
      <c r="AE59" s="29" t="s">
        <v>47</v>
      </c>
      <c r="AF59" s="31">
        <v>44530</v>
      </c>
      <c r="AG59" s="29" t="s">
        <v>47</v>
      </c>
      <c r="AH59" s="29">
        <v>1</v>
      </c>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row>
    <row r="60" spans="1:151" s="29" customFormat="1" ht="90">
      <c r="A60" s="29" t="s">
        <v>251</v>
      </c>
      <c r="B60" s="29" t="s">
        <v>238</v>
      </c>
      <c r="C60" s="29" t="s">
        <v>42</v>
      </c>
      <c r="D60" s="29" t="s">
        <v>252</v>
      </c>
      <c r="E60" s="29" t="s">
        <v>253</v>
      </c>
      <c r="F60" s="29" t="s">
        <v>45</v>
      </c>
      <c r="G60" s="29" t="s">
        <v>47</v>
      </c>
      <c r="H60" s="29" t="s">
        <v>46</v>
      </c>
      <c r="I60" s="29" t="s">
        <v>47</v>
      </c>
      <c r="J60" s="31" t="s">
        <v>48</v>
      </c>
      <c r="K60" s="31" t="s">
        <v>241</v>
      </c>
      <c r="L60" s="31" t="s">
        <v>241</v>
      </c>
      <c r="M60" s="29" t="s">
        <v>50</v>
      </c>
      <c r="N60" s="29" t="s">
        <v>63</v>
      </c>
      <c r="O60" s="29" t="s">
        <v>52</v>
      </c>
      <c r="P60" s="29" t="s">
        <v>45</v>
      </c>
      <c r="Q60" s="29" t="s">
        <v>53</v>
      </c>
      <c r="R60" s="29" t="s">
        <v>254</v>
      </c>
      <c r="S60" s="29" t="s">
        <v>47</v>
      </c>
      <c r="T60" s="29" t="s">
        <v>68</v>
      </c>
      <c r="U60" s="32">
        <f t="shared" si="0"/>
        <v>2</v>
      </c>
      <c r="V60" s="29" t="s">
        <v>57</v>
      </c>
      <c r="W60" s="32">
        <f t="shared" si="4"/>
        <v>2</v>
      </c>
      <c r="X60" s="29" t="s">
        <v>57</v>
      </c>
      <c r="Y60" s="32">
        <f t="shared" si="2"/>
        <v>2</v>
      </c>
      <c r="Z60" s="33">
        <f t="shared" si="3"/>
        <v>6</v>
      </c>
      <c r="AA60" s="29" t="s">
        <v>53</v>
      </c>
      <c r="AB60" s="29" t="s">
        <v>69</v>
      </c>
      <c r="AC60" s="29" t="s">
        <v>69</v>
      </c>
      <c r="AD60" s="29" t="s">
        <v>70</v>
      </c>
      <c r="AE60" s="29" t="s">
        <v>59</v>
      </c>
      <c r="AF60" s="31">
        <v>44530</v>
      </c>
      <c r="AG60" s="29" t="s">
        <v>71</v>
      </c>
      <c r="AH60" s="29">
        <v>1</v>
      </c>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row>
    <row r="61" spans="1:151" s="29" customFormat="1" ht="90">
      <c r="A61" s="29" t="s">
        <v>255</v>
      </c>
      <c r="B61" s="29" t="s">
        <v>238</v>
      </c>
      <c r="C61" s="29" t="s">
        <v>42</v>
      </c>
      <c r="D61" s="29" t="s">
        <v>256</v>
      </c>
      <c r="E61" s="29" t="s">
        <v>257</v>
      </c>
      <c r="F61" s="29" t="s">
        <v>53</v>
      </c>
      <c r="G61" s="29" t="s">
        <v>47</v>
      </c>
      <c r="H61" s="29" t="s">
        <v>46</v>
      </c>
      <c r="I61" s="29" t="s">
        <v>47</v>
      </c>
      <c r="J61" s="31" t="s">
        <v>48</v>
      </c>
      <c r="K61" s="31" t="s">
        <v>241</v>
      </c>
      <c r="L61" s="31" t="s">
        <v>241</v>
      </c>
      <c r="M61" s="29" t="s">
        <v>50</v>
      </c>
      <c r="N61" s="29" t="s">
        <v>63</v>
      </c>
      <c r="O61" s="29" t="s">
        <v>52</v>
      </c>
      <c r="P61" s="29" t="s">
        <v>45</v>
      </c>
      <c r="Q61" s="29" t="s">
        <v>53</v>
      </c>
      <c r="R61" s="29" t="s">
        <v>250</v>
      </c>
      <c r="S61" s="29" t="s">
        <v>47</v>
      </c>
      <c r="T61" s="29" t="s">
        <v>68</v>
      </c>
      <c r="U61" s="32">
        <f t="shared" si="0"/>
        <v>2</v>
      </c>
      <c r="V61" s="29" t="s">
        <v>57</v>
      </c>
      <c r="W61" s="32">
        <f t="shared" si="4"/>
        <v>2</v>
      </c>
      <c r="X61" s="29" t="s">
        <v>57</v>
      </c>
      <c r="Y61" s="32">
        <f t="shared" si="2"/>
        <v>2</v>
      </c>
      <c r="Z61" s="33">
        <f t="shared" si="3"/>
        <v>6</v>
      </c>
      <c r="AA61" s="29" t="s">
        <v>53</v>
      </c>
      <c r="AB61" s="29" t="s">
        <v>69</v>
      </c>
      <c r="AC61" s="29" t="s">
        <v>69</v>
      </c>
      <c r="AD61" s="29" t="s">
        <v>70</v>
      </c>
      <c r="AE61" s="29" t="s">
        <v>59</v>
      </c>
      <c r="AF61" s="31">
        <v>44530</v>
      </c>
      <c r="AG61" s="29" t="s">
        <v>71</v>
      </c>
      <c r="AH61" s="29">
        <v>1</v>
      </c>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row>
    <row r="62" spans="1:151" s="29" customFormat="1" ht="60">
      <c r="A62" s="29" t="s">
        <v>258</v>
      </c>
      <c r="B62" s="29" t="s">
        <v>238</v>
      </c>
      <c r="C62" s="29" t="s">
        <v>42</v>
      </c>
      <c r="D62" s="29" t="s">
        <v>259</v>
      </c>
      <c r="E62" s="29" t="s">
        <v>260</v>
      </c>
      <c r="F62" s="29" t="s">
        <v>45</v>
      </c>
      <c r="G62" s="29" t="s">
        <v>47</v>
      </c>
      <c r="H62" s="29" t="s">
        <v>46</v>
      </c>
      <c r="I62" s="29" t="s">
        <v>47</v>
      </c>
      <c r="J62" s="31" t="s">
        <v>48</v>
      </c>
      <c r="K62" s="31" t="s">
        <v>241</v>
      </c>
      <c r="L62" s="31" t="s">
        <v>241</v>
      </c>
      <c r="M62" s="29" t="s">
        <v>50</v>
      </c>
      <c r="N62" s="29" t="s">
        <v>63</v>
      </c>
      <c r="O62" s="29" t="s">
        <v>52</v>
      </c>
      <c r="P62" s="29" t="s">
        <v>45</v>
      </c>
      <c r="Q62" s="29" t="s">
        <v>53</v>
      </c>
      <c r="R62" s="29" t="s">
        <v>261</v>
      </c>
      <c r="S62" s="29" t="s">
        <v>47</v>
      </c>
      <c r="T62" s="29" t="s">
        <v>55</v>
      </c>
      <c r="U62" s="32">
        <f t="shared" si="0"/>
        <v>3</v>
      </c>
      <c r="V62" s="29" t="s">
        <v>56</v>
      </c>
      <c r="W62" s="32">
        <f t="shared" si="4"/>
        <v>1</v>
      </c>
      <c r="X62" s="29" t="s">
        <v>56</v>
      </c>
      <c r="Y62" s="32">
        <f t="shared" si="2"/>
        <v>1</v>
      </c>
      <c r="Z62" s="33">
        <f t="shared" si="3"/>
        <v>5</v>
      </c>
      <c r="AA62" s="29" t="s">
        <v>45</v>
      </c>
      <c r="AB62" s="29" t="s">
        <v>47</v>
      </c>
      <c r="AC62" s="29" t="s">
        <v>47</v>
      </c>
      <c r="AD62" s="29" t="s">
        <v>47</v>
      </c>
      <c r="AE62" s="29" t="s">
        <v>47</v>
      </c>
      <c r="AF62" s="31">
        <v>44530</v>
      </c>
      <c r="AG62" s="29" t="s">
        <v>47</v>
      </c>
      <c r="AH62" s="29">
        <v>1</v>
      </c>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row>
    <row r="63" spans="1:151" s="29" customFormat="1" ht="75">
      <c r="A63" s="29" t="s">
        <v>262</v>
      </c>
      <c r="B63" s="29" t="s">
        <v>238</v>
      </c>
      <c r="C63" s="29" t="s">
        <v>42</v>
      </c>
      <c r="D63" s="29" t="s">
        <v>263</v>
      </c>
      <c r="E63" s="29" t="s">
        <v>264</v>
      </c>
      <c r="F63" s="29" t="s">
        <v>53</v>
      </c>
      <c r="G63" s="29" t="s">
        <v>47</v>
      </c>
      <c r="H63" s="29" t="s">
        <v>46</v>
      </c>
      <c r="I63" s="29" t="s">
        <v>47</v>
      </c>
      <c r="J63" s="31" t="s">
        <v>48</v>
      </c>
      <c r="K63" s="31" t="s">
        <v>241</v>
      </c>
      <c r="L63" s="31" t="s">
        <v>241</v>
      </c>
      <c r="M63" s="29" t="s">
        <v>50</v>
      </c>
      <c r="N63" s="29" t="s">
        <v>63</v>
      </c>
      <c r="O63" s="29" t="s">
        <v>52</v>
      </c>
      <c r="P63" s="29" t="s">
        <v>45</v>
      </c>
      <c r="Q63" s="29" t="s">
        <v>53</v>
      </c>
      <c r="R63" s="29" t="s">
        <v>265</v>
      </c>
      <c r="S63" s="29" t="s">
        <v>47</v>
      </c>
      <c r="T63" s="29" t="s">
        <v>55</v>
      </c>
      <c r="U63" s="32">
        <f t="shared" si="0"/>
        <v>3</v>
      </c>
      <c r="V63" s="29" t="s">
        <v>56</v>
      </c>
      <c r="W63" s="32">
        <f t="shared" si="4"/>
        <v>1</v>
      </c>
      <c r="X63" s="29" t="s">
        <v>56</v>
      </c>
      <c r="Y63" s="32">
        <f t="shared" si="2"/>
        <v>1</v>
      </c>
      <c r="Z63" s="33">
        <f t="shared" si="3"/>
        <v>5</v>
      </c>
      <c r="AA63" s="29" t="s">
        <v>45</v>
      </c>
      <c r="AB63" s="29" t="s">
        <v>47</v>
      </c>
      <c r="AC63" s="29" t="s">
        <v>47</v>
      </c>
      <c r="AD63" s="29" t="s">
        <v>47</v>
      </c>
      <c r="AE63" s="29" t="s">
        <v>47</v>
      </c>
      <c r="AF63" s="31">
        <v>44530</v>
      </c>
      <c r="AG63" s="29" t="s">
        <v>47</v>
      </c>
      <c r="AH63" s="29">
        <v>1</v>
      </c>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row>
    <row r="64" spans="1:151" s="29" customFormat="1" ht="120">
      <c r="A64" s="29" t="s">
        <v>266</v>
      </c>
      <c r="B64" s="29" t="s">
        <v>238</v>
      </c>
      <c r="C64" s="29" t="s">
        <v>42</v>
      </c>
      <c r="D64" s="29" t="s">
        <v>267</v>
      </c>
      <c r="E64" s="29" t="s">
        <v>268</v>
      </c>
      <c r="F64" s="29" t="s">
        <v>53</v>
      </c>
      <c r="G64" s="29" t="s">
        <v>47</v>
      </c>
      <c r="H64" s="29" t="s">
        <v>46</v>
      </c>
      <c r="I64" s="29" t="s">
        <v>47</v>
      </c>
      <c r="J64" s="31" t="s">
        <v>48</v>
      </c>
      <c r="K64" s="31" t="s">
        <v>241</v>
      </c>
      <c r="L64" s="31" t="s">
        <v>241</v>
      </c>
      <c r="M64" s="29" t="s">
        <v>50</v>
      </c>
      <c r="N64" s="29" t="s">
        <v>63</v>
      </c>
      <c r="O64" s="29" t="s">
        <v>52</v>
      </c>
      <c r="P64" s="29" t="s">
        <v>45</v>
      </c>
      <c r="Q64" s="29" t="s">
        <v>53</v>
      </c>
      <c r="R64" s="29" t="s">
        <v>265</v>
      </c>
      <c r="S64" s="29" t="s">
        <v>47</v>
      </c>
      <c r="T64" s="29" t="s">
        <v>55</v>
      </c>
      <c r="U64" s="32">
        <f t="shared" si="0"/>
        <v>3</v>
      </c>
      <c r="V64" s="29" t="s">
        <v>56</v>
      </c>
      <c r="W64" s="32">
        <f t="shared" si="4"/>
        <v>1</v>
      </c>
      <c r="X64" s="29" t="s">
        <v>56</v>
      </c>
      <c r="Y64" s="32">
        <f t="shared" si="2"/>
        <v>1</v>
      </c>
      <c r="Z64" s="33">
        <f t="shared" si="3"/>
        <v>5</v>
      </c>
      <c r="AA64" s="29" t="s">
        <v>45</v>
      </c>
      <c r="AB64" s="29" t="s">
        <v>47</v>
      </c>
      <c r="AC64" s="29" t="s">
        <v>47</v>
      </c>
      <c r="AD64" s="29" t="s">
        <v>47</v>
      </c>
      <c r="AE64" s="29" t="s">
        <v>47</v>
      </c>
      <c r="AF64" s="31">
        <v>44530</v>
      </c>
      <c r="AG64" s="29" t="s">
        <v>47</v>
      </c>
      <c r="AH64" s="29">
        <v>1</v>
      </c>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row>
    <row r="65" spans="1:151" s="29" customFormat="1" ht="75">
      <c r="A65" s="29" t="s">
        <v>269</v>
      </c>
      <c r="B65" s="29" t="s">
        <v>238</v>
      </c>
      <c r="C65" s="29" t="s">
        <v>42</v>
      </c>
      <c r="D65" s="29" t="s">
        <v>270</v>
      </c>
      <c r="E65" s="29" t="s">
        <v>271</v>
      </c>
      <c r="F65" s="29" t="s">
        <v>53</v>
      </c>
      <c r="G65" s="29" t="s">
        <v>47</v>
      </c>
      <c r="H65" s="29" t="s">
        <v>46</v>
      </c>
      <c r="I65" s="29" t="s">
        <v>47</v>
      </c>
      <c r="J65" s="31" t="s">
        <v>48</v>
      </c>
      <c r="K65" s="31" t="s">
        <v>241</v>
      </c>
      <c r="L65" s="31" t="s">
        <v>241</v>
      </c>
      <c r="M65" s="29" t="s">
        <v>50</v>
      </c>
      <c r="N65" s="29" t="s">
        <v>63</v>
      </c>
      <c r="O65" s="29" t="s">
        <v>52</v>
      </c>
      <c r="P65" s="29" t="s">
        <v>45</v>
      </c>
      <c r="Q65" s="29" t="s">
        <v>53</v>
      </c>
      <c r="R65" s="29" t="s">
        <v>265</v>
      </c>
      <c r="S65" s="29" t="s">
        <v>47</v>
      </c>
      <c r="T65" s="29" t="s">
        <v>55</v>
      </c>
      <c r="U65" s="32">
        <f t="shared" si="0"/>
        <v>3</v>
      </c>
      <c r="V65" s="29" t="s">
        <v>56</v>
      </c>
      <c r="W65" s="32">
        <f t="shared" si="4"/>
        <v>1</v>
      </c>
      <c r="X65" s="29" t="s">
        <v>56</v>
      </c>
      <c r="Y65" s="32">
        <f t="shared" si="2"/>
        <v>1</v>
      </c>
      <c r="Z65" s="33">
        <f t="shared" si="3"/>
        <v>5</v>
      </c>
      <c r="AA65" s="29" t="s">
        <v>45</v>
      </c>
      <c r="AB65" s="29" t="s">
        <v>47</v>
      </c>
      <c r="AC65" s="29" t="s">
        <v>47</v>
      </c>
      <c r="AD65" s="29" t="s">
        <v>47</v>
      </c>
      <c r="AE65" s="29" t="s">
        <v>47</v>
      </c>
      <c r="AF65" s="31">
        <v>44530</v>
      </c>
      <c r="AG65" s="29" t="s">
        <v>47</v>
      </c>
      <c r="AH65" s="29">
        <v>1</v>
      </c>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row>
    <row r="66" spans="1:151" s="29" customFormat="1" ht="105">
      <c r="A66" s="29" t="s">
        <v>272</v>
      </c>
      <c r="B66" s="29" t="s">
        <v>238</v>
      </c>
      <c r="C66" s="29" t="s">
        <v>42</v>
      </c>
      <c r="D66" s="29" t="s">
        <v>273</v>
      </c>
      <c r="E66" s="29" t="s">
        <v>274</v>
      </c>
      <c r="F66" s="29" t="s">
        <v>53</v>
      </c>
      <c r="G66" s="29" t="s">
        <v>47</v>
      </c>
      <c r="H66" s="29" t="s">
        <v>46</v>
      </c>
      <c r="I66" s="29" t="s">
        <v>47</v>
      </c>
      <c r="J66" s="31" t="s">
        <v>48</v>
      </c>
      <c r="K66" s="31" t="s">
        <v>241</v>
      </c>
      <c r="L66" s="31" t="s">
        <v>241</v>
      </c>
      <c r="M66" s="29" t="s">
        <v>50</v>
      </c>
      <c r="N66" s="29" t="s">
        <v>63</v>
      </c>
      <c r="O66" s="29" t="s">
        <v>52</v>
      </c>
      <c r="P66" s="29" t="s">
        <v>45</v>
      </c>
      <c r="Q66" s="29" t="s">
        <v>53</v>
      </c>
      <c r="R66" s="29" t="s">
        <v>275</v>
      </c>
      <c r="S66" s="29" t="s">
        <v>47</v>
      </c>
      <c r="T66" s="29" t="s">
        <v>55</v>
      </c>
      <c r="U66" s="32">
        <f t="shared" si="0"/>
        <v>3</v>
      </c>
      <c r="V66" s="29" t="s">
        <v>56</v>
      </c>
      <c r="W66" s="32">
        <f t="shared" si="4"/>
        <v>1</v>
      </c>
      <c r="X66" s="29" t="s">
        <v>56</v>
      </c>
      <c r="Y66" s="32">
        <f t="shared" si="2"/>
        <v>1</v>
      </c>
      <c r="Z66" s="33">
        <f t="shared" si="3"/>
        <v>5</v>
      </c>
      <c r="AA66" s="29" t="s">
        <v>45</v>
      </c>
      <c r="AB66" s="29" t="s">
        <v>47</v>
      </c>
      <c r="AC66" s="29" t="s">
        <v>47</v>
      </c>
      <c r="AD66" s="29" t="s">
        <v>47</v>
      </c>
      <c r="AE66" s="29" t="s">
        <v>47</v>
      </c>
      <c r="AF66" s="31">
        <v>44530</v>
      </c>
      <c r="AG66" s="29" t="s">
        <v>47</v>
      </c>
      <c r="AH66" s="29">
        <v>1</v>
      </c>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row>
    <row r="67" spans="1:151" s="29" customFormat="1" ht="120">
      <c r="A67" s="29" t="s">
        <v>276</v>
      </c>
      <c r="B67" s="29" t="s">
        <v>238</v>
      </c>
      <c r="C67" s="29" t="s">
        <v>42</v>
      </c>
      <c r="D67" s="29" t="s">
        <v>277</v>
      </c>
      <c r="E67" s="29" t="s">
        <v>278</v>
      </c>
      <c r="F67" s="29" t="s">
        <v>53</v>
      </c>
      <c r="G67" s="29" t="s">
        <v>47</v>
      </c>
      <c r="H67" s="29" t="s">
        <v>46</v>
      </c>
      <c r="I67" s="29" t="s">
        <v>47</v>
      </c>
      <c r="J67" s="31" t="s">
        <v>48</v>
      </c>
      <c r="K67" s="31" t="s">
        <v>241</v>
      </c>
      <c r="L67" s="31" t="s">
        <v>241</v>
      </c>
      <c r="M67" s="29" t="s">
        <v>50</v>
      </c>
      <c r="N67" s="29" t="s">
        <v>63</v>
      </c>
      <c r="O67" s="29" t="s">
        <v>52</v>
      </c>
      <c r="P67" s="29" t="s">
        <v>45</v>
      </c>
      <c r="Q67" s="29" t="s">
        <v>53</v>
      </c>
      <c r="R67" s="29" t="s">
        <v>275</v>
      </c>
      <c r="S67" s="29" t="s">
        <v>47</v>
      </c>
      <c r="T67" s="29" t="s">
        <v>55</v>
      </c>
      <c r="U67" s="32">
        <f t="shared" si="0"/>
        <v>3</v>
      </c>
      <c r="V67" s="29" t="s">
        <v>56</v>
      </c>
      <c r="W67" s="32">
        <f t="shared" si="4"/>
        <v>1</v>
      </c>
      <c r="X67" s="29" t="s">
        <v>56</v>
      </c>
      <c r="Y67" s="32">
        <f t="shared" si="2"/>
        <v>1</v>
      </c>
      <c r="Z67" s="33">
        <f t="shared" si="3"/>
        <v>5</v>
      </c>
      <c r="AA67" s="29" t="s">
        <v>45</v>
      </c>
      <c r="AB67" s="29" t="s">
        <v>47</v>
      </c>
      <c r="AC67" s="29" t="s">
        <v>47</v>
      </c>
      <c r="AD67" s="29" t="s">
        <v>47</v>
      </c>
      <c r="AE67" s="29" t="s">
        <v>47</v>
      </c>
      <c r="AF67" s="31">
        <v>44530</v>
      </c>
      <c r="AG67" s="29" t="s">
        <v>47</v>
      </c>
      <c r="AH67" s="29">
        <v>1</v>
      </c>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row>
    <row r="68" spans="1:151" s="29" customFormat="1" ht="90">
      <c r="A68" s="29" t="s">
        <v>279</v>
      </c>
      <c r="B68" s="29" t="s">
        <v>238</v>
      </c>
      <c r="C68" s="29" t="s">
        <v>42</v>
      </c>
      <c r="D68" s="29" t="s">
        <v>280</v>
      </c>
      <c r="E68" s="29" t="s">
        <v>281</v>
      </c>
      <c r="F68" s="29" t="s">
        <v>53</v>
      </c>
      <c r="G68" s="29" t="s">
        <v>47</v>
      </c>
      <c r="H68" s="29" t="s">
        <v>46</v>
      </c>
      <c r="I68" s="29" t="s">
        <v>47</v>
      </c>
      <c r="J68" s="31" t="s">
        <v>48</v>
      </c>
      <c r="K68" s="31" t="s">
        <v>241</v>
      </c>
      <c r="L68" s="31" t="s">
        <v>241</v>
      </c>
      <c r="M68" s="29" t="s">
        <v>50</v>
      </c>
      <c r="N68" s="29" t="s">
        <v>63</v>
      </c>
      <c r="O68" s="29" t="s">
        <v>52</v>
      </c>
      <c r="P68" s="29" t="s">
        <v>45</v>
      </c>
      <c r="Q68" s="29" t="s">
        <v>53</v>
      </c>
      <c r="R68" s="29" t="s">
        <v>275</v>
      </c>
      <c r="S68" s="29" t="s">
        <v>47</v>
      </c>
      <c r="T68" s="29" t="s">
        <v>55</v>
      </c>
      <c r="U68" s="32">
        <f t="shared" si="0"/>
        <v>3</v>
      </c>
      <c r="V68" s="29" t="s">
        <v>56</v>
      </c>
      <c r="W68" s="32">
        <f t="shared" si="4"/>
        <v>1</v>
      </c>
      <c r="X68" s="29" t="s">
        <v>56</v>
      </c>
      <c r="Y68" s="32">
        <f t="shared" si="2"/>
        <v>1</v>
      </c>
      <c r="Z68" s="33">
        <f t="shared" si="3"/>
        <v>5</v>
      </c>
      <c r="AA68" s="29" t="s">
        <v>45</v>
      </c>
      <c r="AB68" s="29" t="s">
        <v>47</v>
      </c>
      <c r="AC68" s="29" t="s">
        <v>47</v>
      </c>
      <c r="AD68" s="29" t="s">
        <v>47</v>
      </c>
      <c r="AE68" s="29" t="s">
        <v>47</v>
      </c>
      <c r="AF68" s="31">
        <v>44530</v>
      </c>
      <c r="AG68" s="29" t="s">
        <v>47</v>
      </c>
      <c r="AH68" s="29">
        <v>1</v>
      </c>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row>
    <row r="69" spans="1:151" s="29" customFormat="1" ht="90">
      <c r="A69" s="29" t="s">
        <v>282</v>
      </c>
      <c r="B69" s="29" t="s">
        <v>238</v>
      </c>
      <c r="C69" s="29" t="s">
        <v>42</v>
      </c>
      <c r="D69" s="29" t="s">
        <v>283</v>
      </c>
      <c r="E69" s="29" t="s">
        <v>240</v>
      </c>
      <c r="F69" s="29" t="s">
        <v>53</v>
      </c>
      <c r="G69" s="29" t="s">
        <v>47</v>
      </c>
      <c r="H69" s="29" t="s">
        <v>46</v>
      </c>
      <c r="I69" s="29" t="s">
        <v>47</v>
      </c>
      <c r="J69" s="31" t="s">
        <v>48</v>
      </c>
      <c r="K69" s="31" t="s">
        <v>241</v>
      </c>
      <c r="L69" s="31" t="s">
        <v>241</v>
      </c>
      <c r="M69" s="29" t="s">
        <v>50</v>
      </c>
      <c r="N69" s="29" t="s">
        <v>63</v>
      </c>
      <c r="O69" s="29" t="s">
        <v>52</v>
      </c>
      <c r="P69" s="29" t="s">
        <v>45</v>
      </c>
      <c r="Q69" s="29" t="s">
        <v>53</v>
      </c>
      <c r="R69" s="29" t="s">
        <v>242</v>
      </c>
      <c r="S69" s="29" t="s">
        <v>47</v>
      </c>
      <c r="T69" s="29" t="s">
        <v>68</v>
      </c>
      <c r="U69" s="32">
        <f t="shared" si="0"/>
        <v>2</v>
      </c>
      <c r="V69" s="29" t="s">
        <v>57</v>
      </c>
      <c r="W69" s="32">
        <f t="shared" si="4"/>
        <v>2</v>
      </c>
      <c r="X69" s="29" t="s">
        <v>57</v>
      </c>
      <c r="Y69" s="32">
        <f t="shared" si="2"/>
        <v>2</v>
      </c>
      <c r="Z69" s="33">
        <f t="shared" si="3"/>
        <v>6</v>
      </c>
      <c r="AA69" s="29" t="s">
        <v>53</v>
      </c>
      <c r="AB69" s="29" t="s">
        <v>69</v>
      </c>
      <c r="AC69" s="29" t="s">
        <v>69</v>
      </c>
      <c r="AD69" s="29" t="s">
        <v>70</v>
      </c>
      <c r="AE69" s="29" t="s">
        <v>59</v>
      </c>
      <c r="AF69" s="31">
        <v>44530</v>
      </c>
      <c r="AG69" s="29" t="s">
        <v>71</v>
      </c>
      <c r="AH69" s="29">
        <v>1</v>
      </c>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row>
    <row r="70" spans="1:151" s="29" customFormat="1" ht="60">
      <c r="A70" s="29" t="s">
        <v>284</v>
      </c>
      <c r="B70" s="29" t="s">
        <v>238</v>
      </c>
      <c r="C70" s="29" t="s">
        <v>42</v>
      </c>
      <c r="D70" s="29" t="s">
        <v>285</v>
      </c>
      <c r="E70" s="29" t="s">
        <v>249</v>
      </c>
      <c r="F70" s="29" t="s">
        <v>53</v>
      </c>
      <c r="G70" s="29" t="s">
        <v>47</v>
      </c>
      <c r="H70" s="29" t="s">
        <v>46</v>
      </c>
      <c r="I70" s="29" t="s">
        <v>47</v>
      </c>
      <c r="J70" s="31" t="s">
        <v>48</v>
      </c>
      <c r="K70" s="31" t="s">
        <v>241</v>
      </c>
      <c r="L70" s="31" t="s">
        <v>241</v>
      </c>
      <c r="M70" s="29" t="s">
        <v>50</v>
      </c>
      <c r="N70" s="29" t="s">
        <v>63</v>
      </c>
      <c r="O70" s="29" t="s">
        <v>52</v>
      </c>
      <c r="P70" s="29" t="s">
        <v>45</v>
      </c>
      <c r="Q70" s="29" t="s">
        <v>53</v>
      </c>
      <c r="R70" s="29" t="s">
        <v>286</v>
      </c>
      <c r="S70" s="29" t="s">
        <v>47</v>
      </c>
      <c r="T70" s="29" t="s">
        <v>55</v>
      </c>
      <c r="U70" s="32">
        <f t="shared" si="0"/>
        <v>3</v>
      </c>
      <c r="V70" s="29" t="s">
        <v>56</v>
      </c>
      <c r="W70" s="32">
        <f t="shared" si="4"/>
        <v>1</v>
      </c>
      <c r="X70" s="29" t="s">
        <v>56</v>
      </c>
      <c r="Y70" s="32">
        <f t="shared" si="2"/>
        <v>1</v>
      </c>
      <c r="Z70" s="33">
        <f t="shared" si="3"/>
        <v>5</v>
      </c>
      <c r="AA70" s="29" t="s">
        <v>45</v>
      </c>
      <c r="AB70" s="29" t="s">
        <v>47</v>
      </c>
      <c r="AC70" s="29" t="s">
        <v>47</v>
      </c>
      <c r="AD70" s="29" t="s">
        <v>47</v>
      </c>
      <c r="AE70" s="29" t="s">
        <v>47</v>
      </c>
      <c r="AF70" s="31">
        <v>44530</v>
      </c>
      <c r="AG70" s="29" t="s">
        <v>47</v>
      </c>
      <c r="AH70" s="29">
        <v>1</v>
      </c>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row>
    <row r="71" spans="1:151" s="29" customFormat="1" ht="90">
      <c r="A71" s="29" t="s">
        <v>287</v>
      </c>
      <c r="B71" s="29" t="s">
        <v>238</v>
      </c>
      <c r="C71" s="29" t="s">
        <v>42</v>
      </c>
      <c r="D71" s="29" t="s">
        <v>288</v>
      </c>
      <c r="E71" s="29" t="s">
        <v>289</v>
      </c>
      <c r="F71" s="29" t="s">
        <v>53</v>
      </c>
      <c r="G71" s="36" t="s">
        <v>47</v>
      </c>
      <c r="H71" s="29" t="s">
        <v>46</v>
      </c>
      <c r="I71" s="29" t="s">
        <v>47</v>
      </c>
      <c r="J71" s="31" t="s">
        <v>48</v>
      </c>
      <c r="K71" s="31" t="s">
        <v>241</v>
      </c>
      <c r="L71" s="31" t="s">
        <v>241</v>
      </c>
      <c r="M71" s="29" t="s">
        <v>50</v>
      </c>
      <c r="N71" s="29" t="s">
        <v>63</v>
      </c>
      <c r="O71" s="29" t="s">
        <v>52</v>
      </c>
      <c r="P71" s="29" t="s">
        <v>45</v>
      </c>
      <c r="Q71" s="29" t="s">
        <v>53</v>
      </c>
      <c r="R71" s="29" t="s">
        <v>286</v>
      </c>
      <c r="S71" s="29" t="s">
        <v>47</v>
      </c>
      <c r="T71" s="29" t="s">
        <v>68</v>
      </c>
      <c r="U71" s="32">
        <f t="shared" si="0"/>
        <v>2</v>
      </c>
      <c r="V71" s="29" t="s">
        <v>56</v>
      </c>
      <c r="W71" s="32">
        <f t="shared" si="4"/>
        <v>1</v>
      </c>
      <c r="X71" s="29" t="s">
        <v>56</v>
      </c>
      <c r="Y71" s="32">
        <f t="shared" si="2"/>
        <v>1</v>
      </c>
      <c r="Z71" s="33">
        <f t="shared" si="3"/>
        <v>4</v>
      </c>
      <c r="AA71" s="29" t="s">
        <v>53</v>
      </c>
      <c r="AB71" s="29" t="s">
        <v>69</v>
      </c>
      <c r="AC71" s="29" t="s">
        <v>69</v>
      </c>
      <c r="AD71" s="29" t="s">
        <v>70</v>
      </c>
      <c r="AE71" s="29" t="s">
        <v>59</v>
      </c>
      <c r="AF71" s="31">
        <v>44530</v>
      </c>
      <c r="AG71" s="29" t="s">
        <v>71</v>
      </c>
      <c r="AH71" s="29">
        <v>1</v>
      </c>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row>
    <row r="72" spans="1:151" s="29" customFormat="1" ht="90">
      <c r="A72" s="29" t="s">
        <v>290</v>
      </c>
      <c r="B72" s="29" t="s">
        <v>238</v>
      </c>
      <c r="C72" s="29" t="s">
        <v>42</v>
      </c>
      <c r="D72" s="29" t="s">
        <v>291</v>
      </c>
      <c r="E72" s="29" t="s">
        <v>292</v>
      </c>
      <c r="F72" s="29" t="s">
        <v>53</v>
      </c>
      <c r="G72" s="36" t="s">
        <v>47</v>
      </c>
      <c r="H72" s="29" t="s">
        <v>46</v>
      </c>
      <c r="I72" s="29" t="s">
        <v>47</v>
      </c>
      <c r="J72" s="31" t="s">
        <v>48</v>
      </c>
      <c r="K72" s="31" t="s">
        <v>241</v>
      </c>
      <c r="L72" s="31" t="s">
        <v>241</v>
      </c>
      <c r="M72" s="29" t="s">
        <v>50</v>
      </c>
      <c r="N72" s="29" t="s">
        <v>63</v>
      </c>
      <c r="O72" s="29" t="s">
        <v>52</v>
      </c>
      <c r="P72" s="29" t="s">
        <v>45</v>
      </c>
      <c r="Q72" s="29" t="s">
        <v>53</v>
      </c>
      <c r="R72" s="29" t="s">
        <v>286</v>
      </c>
      <c r="S72" s="29" t="s">
        <v>47</v>
      </c>
      <c r="T72" s="29" t="s">
        <v>68</v>
      </c>
      <c r="U72" s="32">
        <f t="shared" si="0"/>
        <v>2</v>
      </c>
      <c r="V72" s="29" t="s">
        <v>56</v>
      </c>
      <c r="W72" s="32">
        <f t="shared" si="4"/>
        <v>1</v>
      </c>
      <c r="X72" s="29" t="s">
        <v>56</v>
      </c>
      <c r="Y72" s="32">
        <f t="shared" si="2"/>
        <v>1</v>
      </c>
      <c r="Z72" s="33">
        <f t="shared" si="3"/>
        <v>4</v>
      </c>
      <c r="AA72" s="29" t="s">
        <v>53</v>
      </c>
      <c r="AB72" s="29" t="s">
        <v>69</v>
      </c>
      <c r="AC72" s="29" t="s">
        <v>69</v>
      </c>
      <c r="AD72" s="29" t="s">
        <v>70</v>
      </c>
      <c r="AE72" s="29" t="s">
        <v>59</v>
      </c>
      <c r="AF72" s="31">
        <v>44530</v>
      </c>
      <c r="AG72" s="29" t="s">
        <v>71</v>
      </c>
      <c r="AH72" s="29">
        <v>1</v>
      </c>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row>
    <row r="73" spans="1:151" s="29" customFormat="1" ht="240">
      <c r="A73" s="29" t="s">
        <v>293</v>
      </c>
      <c r="B73" s="29" t="s">
        <v>238</v>
      </c>
      <c r="C73" s="29" t="s">
        <v>42</v>
      </c>
      <c r="D73" s="29" t="s">
        <v>294</v>
      </c>
      <c r="E73" s="29" t="s">
        <v>295</v>
      </c>
      <c r="F73" s="29" t="s">
        <v>45</v>
      </c>
      <c r="G73" s="36" t="s">
        <v>47</v>
      </c>
      <c r="H73" s="29" t="s">
        <v>46</v>
      </c>
      <c r="I73" s="29" t="s">
        <v>47</v>
      </c>
      <c r="J73" s="31" t="s">
        <v>48</v>
      </c>
      <c r="K73" s="31" t="s">
        <v>241</v>
      </c>
      <c r="L73" s="31" t="s">
        <v>241</v>
      </c>
      <c r="M73" s="29" t="s">
        <v>50</v>
      </c>
      <c r="N73" s="29" t="s">
        <v>63</v>
      </c>
      <c r="O73" s="29" t="s">
        <v>52</v>
      </c>
      <c r="P73" s="29" t="s">
        <v>45</v>
      </c>
      <c r="Q73" s="29" t="s">
        <v>53</v>
      </c>
      <c r="R73" s="29" t="s">
        <v>286</v>
      </c>
      <c r="S73" s="29" t="s">
        <v>47</v>
      </c>
      <c r="T73" s="29" t="s">
        <v>68</v>
      </c>
      <c r="U73" s="32">
        <f t="shared" si="0"/>
        <v>2</v>
      </c>
      <c r="V73" s="29" t="s">
        <v>56</v>
      </c>
      <c r="W73" s="32">
        <f t="shared" si="4"/>
        <v>1</v>
      </c>
      <c r="X73" s="29" t="s">
        <v>56</v>
      </c>
      <c r="Y73" s="32">
        <f t="shared" si="2"/>
        <v>1</v>
      </c>
      <c r="Z73" s="33">
        <f t="shared" si="3"/>
        <v>4</v>
      </c>
      <c r="AA73" s="29" t="s">
        <v>53</v>
      </c>
      <c r="AB73" s="29" t="s">
        <v>69</v>
      </c>
      <c r="AC73" s="29" t="s">
        <v>69</v>
      </c>
      <c r="AD73" s="29" t="s">
        <v>70</v>
      </c>
      <c r="AE73" s="29" t="s">
        <v>59</v>
      </c>
      <c r="AF73" s="31">
        <v>44530</v>
      </c>
      <c r="AG73" s="29" t="s">
        <v>71</v>
      </c>
      <c r="AH73" s="29">
        <v>1</v>
      </c>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row>
    <row r="74" spans="1:151" s="29" customFormat="1" ht="90">
      <c r="A74" s="29" t="s">
        <v>296</v>
      </c>
      <c r="B74" s="29" t="s">
        <v>238</v>
      </c>
      <c r="C74" s="29" t="s">
        <v>42</v>
      </c>
      <c r="D74" s="29" t="s">
        <v>297</v>
      </c>
      <c r="E74" s="29" t="s">
        <v>298</v>
      </c>
      <c r="F74" s="29" t="s">
        <v>53</v>
      </c>
      <c r="G74" s="29" t="s">
        <v>47</v>
      </c>
      <c r="H74" s="29" t="s">
        <v>46</v>
      </c>
      <c r="I74" s="29" t="s">
        <v>47</v>
      </c>
      <c r="J74" s="31" t="s">
        <v>48</v>
      </c>
      <c r="K74" s="31" t="s">
        <v>241</v>
      </c>
      <c r="L74" s="31" t="s">
        <v>241</v>
      </c>
      <c r="M74" s="29" t="s">
        <v>50</v>
      </c>
      <c r="N74" s="29" t="s">
        <v>63</v>
      </c>
      <c r="O74" s="29" t="s">
        <v>52</v>
      </c>
      <c r="P74" s="29" t="s">
        <v>45</v>
      </c>
      <c r="Q74" s="29" t="s">
        <v>53</v>
      </c>
      <c r="R74" s="29" t="s">
        <v>299</v>
      </c>
      <c r="S74" s="29" t="s">
        <v>47</v>
      </c>
      <c r="T74" s="29" t="s">
        <v>68</v>
      </c>
      <c r="U74" s="32">
        <f t="shared" ref="U74:U137" si="5">_xlfn.IFS(T74="PÚBLICA",3,T74="PÚBLICA CLASIFICADA",2,T74="PÚBLICA RESERVADA",1,T74="ALTA",1,T74="BAJA",3)</f>
        <v>2</v>
      </c>
      <c r="V74" s="29" t="s">
        <v>56</v>
      </c>
      <c r="W74" s="32">
        <f t="shared" ref="W74:W105" si="6">_xlfn.IFS(V74="ALTA",1,V74="MEDIA",2,V74="BAJA",3,V74="N/A",1,V74="NO",3,V74="SI",1)</f>
        <v>1</v>
      </c>
      <c r="X74" s="29" t="s">
        <v>56</v>
      </c>
      <c r="Y74" s="32">
        <f t="shared" ref="Y74:Y137" si="7">_xlfn.IFS(X74="ALTA",1,X74="MEDIA",2,X74="BAJA",3,X74="N/A",1,X74="no",3,X74="si",1,X74="np",1)</f>
        <v>1</v>
      </c>
      <c r="Z74" s="33">
        <f t="shared" ref="Z74:Z137" si="8">U74+W74+Y74</f>
        <v>4</v>
      </c>
      <c r="AA74" s="29" t="s">
        <v>53</v>
      </c>
      <c r="AB74" s="29" t="s">
        <v>69</v>
      </c>
      <c r="AC74" s="29" t="s">
        <v>69</v>
      </c>
      <c r="AD74" s="29" t="s">
        <v>70</v>
      </c>
      <c r="AE74" s="29" t="s">
        <v>59</v>
      </c>
      <c r="AF74" s="31">
        <v>44530</v>
      </c>
      <c r="AG74" s="29" t="s">
        <v>71</v>
      </c>
      <c r="AH74" s="29">
        <v>1</v>
      </c>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row>
    <row r="75" spans="1:151" s="29" customFormat="1" ht="105">
      <c r="A75" s="29" t="s">
        <v>300</v>
      </c>
      <c r="B75" s="29" t="s">
        <v>238</v>
      </c>
      <c r="C75" s="29" t="s">
        <v>42</v>
      </c>
      <c r="D75" s="29" t="s">
        <v>301</v>
      </c>
      <c r="E75" s="29" t="s">
        <v>302</v>
      </c>
      <c r="F75" s="29" t="s">
        <v>53</v>
      </c>
      <c r="G75" s="29" t="s">
        <v>47</v>
      </c>
      <c r="H75" s="29" t="s">
        <v>46</v>
      </c>
      <c r="I75" s="29" t="s">
        <v>47</v>
      </c>
      <c r="J75" s="31" t="s">
        <v>48</v>
      </c>
      <c r="K75" s="31" t="s">
        <v>241</v>
      </c>
      <c r="L75" s="31" t="s">
        <v>241</v>
      </c>
      <c r="M75" s="29" t="s">
        <v>50</v>
      </c>
      <c r="N75" s="29" t="s">
        <v>63</v>
      </c>
      <c r="O75" s="29" t="s">
        <v>52</v>
      </c>
      <c r="P75" s="29" t="s">
        <v>45</v>
      </c>
      <c r="Q75" s="29" t="s">
        <v>53</v>
      </c>
      <c r="R75" s="29" t="s">
        <v>303</v>
      </c>
      <c r="S75" s="29" t="s">
        <v>47</v>
      </c>
      <c r="T75" s="29" t="s">
        <v>55</v>
      </c>
      <c r="U75" s="32">
        <f t="shared" si="5"/>
        <v>3</v>
      </c>
      <c r="V75" s="29" t="s">
        <v>56</v>
      </c>
      <c r="W75" s="32">
        <f t="shared" si="6"/>
        <v>1</v>
      </c>
      <c r="X75" s="29" t="s">
        <v>56</v>
      </c>
      <c r="Y75" s="32">
        <f t="shared" si="7"/>
        <v>1</v>
      </c>
      <c r="Z75" s="33">
        <f t="shared" si="8"/>
        <v>5</v>
      </c>
      <c r="AA75" s="29" t="s">
        <v>53</v>
      </c>
      <c r="AB75" s="29" t="s">
        <v>47</v>
      </c>
      <c r="AC75" s="29" t="s">
        <v>47</v>
      </c>
      <c r="AD75" s="29" t="s">
        <v>47</v>
      </c>
      <c r="AE75" s="29" t="s">
        <v>47</v>
      </c>
      <c r="AF75" s="31">
        <v>44530</v>
      </c>
      <c r="AG75" s="29" t="s">
        <v>47</v>
      </c>
      <c r="AH75" s="29">
        <v>1</v>
      </c>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row>
    <row r="76" spans="1:151" s="29" customFormat="1" ht="90">
      <c r="A76" s="29" t="s">
        <v>304</v>
      </c>
      <c r="B76" s="29" t="s">
        <v>238</v>
      </c>
      <c r="C76" s="29" t="s">
        <v>42</v>
      </c>
      <c r="D76" s="29" t="s">
        <v>305</v>
      </c>
      <c r="E76" s="29" t="s">
        <v>306</v>
      </c>
      <c r="F76" s="29" t="s">
        <v>53</v>
      </c>
      <c r="G76" s="36" t="s">
        <v>47</v>
      </c>
      <c r="H76" s="29" t="s">
        <v>46</v>
      </c>
      <c r="I76" s="29" t="s">
        <v>47</v>
      </c>
      <c r="J76" s="31" t="s">
        <v>48</v>
      </c>
      <c r="K76" s="31" t="s">
        <v>241</v>
      </c>
      <c r="L76" s="31" t="s">
        <v>241</v>
      </c>
      <c r="M76" s="29" t="s">
        <v>50</v>
      </c>
      <c r="N76" s="29" t="s">
        <v>63</v>
      </c>
      <c r="O76" s="29" t="s">
        <v>52</v>
      </c>
      <c r="P76" s="29" t="s">
        <v>45</v>
      </c>
      <c r="Q76" s="29" t="s">
        <v>53</v>
      </c>
      <c r="R76" s="29" t="s">
        <v>307</v>
      </c>
      <c r="S76" s="29" t="s">
        <v>47</v>
      </c>
      <c r="T76" s="29" t="s">
        <v>55</v>
      </c>
      <c r="U76" s="32">
        <f t="shared" si="5"/>
        <v>3</v>
      </c>
      <c r="V76" s="29" t="s">
        <v>56</v>
      </c>
      <c r="W76" s="32">
        <f t="shared" si="6"/>
        <v>1</v>
      </c>
      <c r="X76" s="29" t="s">
        <v>56</v>
      </c>
      <c r="Y76" s="32">
        <f t="shared" si="7"/>
        <v>1</v>
      </c>
      <c r="Z76" s="33">
        <f t="shared" si="8"/>
        <v>5</v>
      </c>
      <c r="AA76" s="29" t="s">
        <v>53</v>
      </c>
      <c r="AB76" s="29" t="s">
        <v>47</v>
      </c>
      <c r="AC76" s="29" t="s">
        <v>47</v>
      </c>
      <c r="AD76" s="29" t="s">
        <v>47</v>
      </c>
      <c r="AE76" s="29" t="s">
        <v>47</v>
      </c>
      <c r="AF76" s="31">
        <v>44530</v>
      </c>
      <c r="AG76" s="29" t="s">
        <v>47</v>
      </c>
      <c r="AH76" s="29">
        <v>1</v>
      </c>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c r="EF76" s="34"/>
      <c r="EG76" s="34"/>
      <c r="EH76" s="34"/>
      <c r="EI76" s="34"/>
      <c r="EJ76" s="34"/>
      <c r="EK76" s="34"/>
      <c r="EL76" s="34"/>
      <c r="EM76" s="34"/>
      <c r="EN76" s="34"/>
      <c r="EO76" s="34"/>
      <c r="EP76" s="34"/>
      <c r="EQ76" s="34"/>
      <c r="ER76" s="34"/>
      <c r="ES76" s="34"/>
      <c r="ET76" s="34"/>
      <c r="EU76" s="34"/>
    </row>
    <row r="77" spans="1:151" s="29" customFormat="1" ht="90">
      <c r="A77" s="29" t="s">
        <v>308</v>
      </c>
      <c r="B77" s="29" t="s">
        <v>238</v>
      </c>
      <c r="C77" s="29" t="s">
        <v>42</v>
      </c>
      <c r="D77" s="29" t="s">
        <v>309</v>
      </c>
      <c r="E77" s="29" t="s">
        <v>310</v>
      </c>
      <c r="F77" s="29" t="s">
        <v>53</v>
      </c>
      <c r="G77" s="36" t="s">
        <v>47</v>
      </c>
      <c r="H77" s="29" t="s">
        <v>46</v>
      </c>
      <c r="I77" s="29" t="s">
        <v>47</v>
      </c>
      <c r="J77" s="31" t="s">
        <v>48</v>
      </c>
      <c r="K77" s="31" t="s">
        <v>241</v>
      </c>
      <c r="L77" s="31" t="s">
        <v>241</v>
      </c>
      <c r="M77" s="29" t="s">
        <v>50</v>
      </c>
      <c r="N77" s="29" t="s">
        <v>63</v>
      </c>
      <c r="O77" s="29" t="s">
        <v>52</v>
      </c>
      <c r="P77" s="29" t="s">
        <v>45</v>
      </c>
      <c r="Q77" s="29" t="s">
        <v>53</v>
      </c>
      <c r="R77" s="29" t="s">
        <v>311</v>
      </c>
      <c r="S77" s="29" t="s">
        <v>47</v>
      </c>
      <c r="T77" s="29" t="s">
        <v>68</v>
      </c>
      <c r="U77" s="32">
        <f t="shared" si="5"/>
        <v>2</v>
      </c>
      <c r="V77" s="29" t="s">
        <v>56</v>
      </c>
      <c r="W77" s="32">
        <f t="shared" si="6"/>
        <v>1</v>
      </c>
      <c r="X77" s="29" t="s">
        <v>56</v>
      </c>
      <c r="Y77" s="32">
        <f t="shared" si="7"/>
        <v>1</v>
      </c>
      <c r="Z77" s="33">
        <f t="shared" si="8"/>
        <v>4</v>
      </c>
      <c r="AA77" s="29" t="s">
        <v>53</v>
      </c>
      <c r="AB77" s="29" t="s">
        <v>69</v>
      </c>
      <c r="AC77" s="29" t="s">
        <v>69</v>
      </c>
      <c r="AD77" s="29" t="s">
        <v>70</v>
      </c>
      <c r="AE77" s="29" t="s">
        <v>59</v>
      </c>
      <c r="AF77" s="31">
        <v>44530</v>
      </c>
      <c r="AG77" s="29" t="s">
        <v>71</v>
      </c>
      <c r="AH77" s="29">
        <v>1</v>
      </c>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row>
    <row r="78" spans="1:151" s="29" customFormat="1" ht="105">
      <c r="A78" s="29" t="s">
        <v>312</v>
      </c>
      <c r="B78" s="29" t="s">
        <v>238</v>
      </c>
      <c r="C78" s="29" t="s">
        <v>42</v>
      </c>
      <c r="D78" s="29" t="s">
        <v>313</v>
      </c>
      <c r="E78" s="29" t="s">
        <v>314</v>
      </c>
      <c r="F78" s="29" t="s">
        <v>53</v>
      </c>
      <c r="G78" s="36" t="s">
        <v>47</v>
      </c>
      <c r="H78" s="29" t="s">
        <v>46</v>
      </c>
      <c r="I78" s="29" t="s">
        <v>47</v>
      </c>
      <c r="J78" s="31" t="s">
        <v>48</v>
      </c>
      <c r="K78" s="31" t="s">
        <v>241</v>
      </c>
      <c r="L78" s="31" t="s">
        <v>241</v>
      </c>
      <c r="M78" s="29" t="s">
        <v>50</v>
      </c>
      <c r="N78" s="29" t="s">
        <v>63</v>
      </c>
      <c r="O78" s="29" t="s">
        <v>52</v>
      </c>
      <c r="P78" s="29" t="s">
        <v>45</v>
      </c>
      <c r="Q78" s="29" t="s">
        <v>53</v>
      </c>
      <c r="R78" s="29" t="s">
        <v>311</v>
      </c>
      <c r="S78" s="29" t="s">
        <v>47</v>
      </c>
      <c r="T78" s="29" t="s">
        <v>68</v>
      </c>
      <c r="U78" s="32">
        <f t="shared" si="5"/>
        <v>2</v>
      </c>
      <c r="V78" s="29" t="s">
        <v>56</v>
      </c>
      <c r="W78" s="32">
        <f t="shared" si="6"/>
        <v>1</v>
      </c>
      <c r="X78" s="29" t="s">
        <v>56</v>
      </c>
      <c r="Y78" s="32">
        <f t="shared" si="7"/>
        <v>1</v>
      </c>
      <c r="Z78" s="33">
        <f t="shared" si="8"/>
        <v>4</v>
      </c>
      <c r="AA78" s="29" t="s">
        <v>53</v>
      </c>
      <c r="AB78" s="29" t="s">
        <v>69</v>
      </c>
      <c r="AC78" s="29" t="s">
        <v>69</v>
      </c>
      <c r="AD78" s="29" t="s">
        <v>70</v>
      </c>
      <c r="AE78" s="29" t="s">
        <v>59</v>
      </c>
      <c r="AF78" s="31">
        <v>44530</v>
      </c>
      <c r="AG78" s="29" t="s">
        <v>71</v>
      </c>
      <c r="AH78" s="29">
        <v>1</v>
      </c>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row>
    <row r="79" spans="1:151" s="29" customFormat="1" ht="60">
      <c r="A79" s="29" t="s">
        <v>315</v>
      </c>
      <c r="B79" s="29" t="s">
        <v>238</v>
      </c>
      <c r="C79" s="29" t="s">
        <v>42</v>
      </c>
      <c r="D79" s="29" t="s">
        <v>316</v>
      </c>
      <c r="E79" s="29" t="s">
        <v>317</v>
      </c>
      <c r="F79" s="29" t="s">
        <v>53</v>
      </c>
      <c r="G79" s="29" t="s">
        <v>47</v>
      </c>
      <c r="H79" s="29" t="s">
        <v>46</v>
      </c>
      <c r="I79" s="29" t="s">
        <v>47</v>
      </c>
      <c r="J79" s="31" t="s">
        <v>48</v>
      </c>
      <c r="K79" s="31" t="s">
        <v>241</v>
      </c>
      <c r="L79" s="31" t="s">
        <v>241</v>
      </c>
      <c r="M79" s="29" t="s">
        <v>50</v>
      </c>
      <c r="N79" s="29" t="s">
        <v>63</v>
      </c>
      <c r="O79" s="29" t="s">
        <v>52</v>
      </c>
      <c r="P79" s="29" t="s">
        <v>45</v>
      </c>
      <c r="Q79" s="29" t="s">
        <v>53</v>
      </c>
      <c r="R79" s="29" t="s">
        <v>311</v>
      </c>
      <c r="S79" s="29" t="s">
        <v>47</v>
      </c>
      <c r="T79" s="29" t="s">
        <v>55</v>
      </c>
      <c r="U79" s="32">
        <f t="shared" si="5"/>
        <v>3</v>
      </c>
      <c r="V79" s="29" t="s">
        <v>56</v>
      </c>
      <c r="W79" s="32">
        <f t="shared" si="6"/>
        <v>1</v>
      </c>
      <c r="X79" s="29" t="s">
        <v>56</v>
      </c>
      <c r="Y79" s="32">
        <f t="shared" si="7"/>
        <v>1</v>
      </c>
      <c r="Z79" s="33">
        <f t="shared" si="8"/>
        <v>5</v>
      </c>
      <c r="AA79" s="29" t="s">
        <v>45</v>
      </c>
      <c r="AB79" s="29" t="s">
        <v>47</v>
      </c>
      <c r="AC79" s="29" t="s">
        <v>47</v>
      </c>
      <c r="AD79" s="29" t="s">
        <v>47</v>
      </c>
      <c r="AE79" s="29" t="s">
        <v>47</v>
      </c>
      <c r="AF79" s="31">
        <v>44530</v>
      </c>
      <c r="AG79" s="29" t="s">
        <v>47</v>
      </c>
      <c r="AH79" s="29">
        <v>1</v>
      </c>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row>
    <row r="80" spans="1:151" s="29" customFormat="1" ht="90">
      <c r="A80" s="29" t="s">
        <v>318</v>
      </c>
      <c r="B80" s="29" t="s">
        <v>238</v>
      </c>
      <c r="C80" s="29" t="s">
        <v>42</v>
      </c>
      <c r="D80" s="29" t="s">
        <v>319</v>
      </c>
      <c r="E80" s="29" t="s">
        <v>320</v>
      </c>
      <c r="F80" s="29" t="s">
        <v>53</v>
      </c>
      <c r="G80" s="29" t="s">
        <v>47</v>
      </c>
      <c r="H80" s="29" t="s">
        <v>46</v>
      </c>
      <c r="I80" s="29" t="s">
        <v>47</v>
      </c>
      <c r="J80" s="31" t="s">
        <v>48</v>
      </c>
      <c r="K80" s="31" t="s">
        <v>241</v>
      </c>
      <c r="L80" s="31" t="s">
        <v>241</v>
      </c>
      <c r="M80" s="29" t="s">
        <v>50</v>
      </c>
      <c r="N80" s="29" t="s">
        <v>63</v>
      </c>
      <c r="O80" s="29" t="s">
        <v>52</v>
      </c>
      <c r="P80" s="29" t="s">
        <v>45</v>
      </c>
      <c r="Q80" s="29" t="s">
        <v>53</v>
      </c>
      <c r="R80" s="29" t="s">
        <v>242</v>
      </c>
      <c r="S80" s="29" t="s">
        <v>47</v>
      </c>
      <c r="T80" s="29" t="s">
        <v>68</v>
      </c>
      <c r="U80" s="32">
        <f t="shared" si="5"/>
        <v>2</v>
      </c>
      <c r="V80" s="29" t="s">
        <v>56</v>
      </c>
      <c r="W80" s="32">
        <f t="shared" si="6"/>
        <v>1</v>
      </c>
      <c r="X80" s="29" t="s">
        <v>56</v>
      </c>
      <c r="Y80" s="32">
        <f t="shared" si="7"/>
        <v>1</v>
      </c>
      <c r="Z80" s="33">
        <f t="shared" si="8"/>
        <v>4</v>
      </c>
      <c r="AA80" s="29" t="s">
        <v>53</v>
      </c>
      <c r="AB80" s="29" t="s">
        <v>69</v>
      </c>
      <c r="AC80" s="29" t="s">
        <v>69</v>
      </c>
      <c r="AD80" s="29" t="s">
        <v>70</v>
      </c>
      <c r="AE80" s="29" t="s">
        <v>59</v>
      </c>
      <c r="AF80" s="31">
        <v>44530</v>
      </c>
      <c r="AG80" s="29" t="s">
        <v>71</v>
      </c>
      <c r="AH80" s="29">
        <v>1</v>
      </c>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c r="DI80" s="34"/>
      <c r="DJ80" s="34"/>
      <c r="DK80" s="34"/>
      <c r="DL80" s="34"/>
      <c r="DM80" s="34"/>
      <c r="DN80" s="34"/>
      <c r="DO80" s="34"/>
      <c r="DP80" s="34"/>
      <c r="DQ80" s="34"/>
      <c r="DR80" s="34"/>
      <c r="DS80" s="34"/>
      <c r="DT80" s="34"/>
      <c r="DU80" s="34"/>
      <c r="DV80" s="34"/>
      <c r="DW80" s="34"/>
      <c r="DX80" s="34"/>
      <c r="DY80" s="34"/>
      <c r="DZ80" s="34"/>
      <c r="EA80" s="34"/>
      <c r="EB80" s="34"/>
      <c r="EC80" s="34"/>
      <c r="ED80" s="34"/>
      <c r="EE80" s="34"/>
      <c r="EF80" s="34"/>
      <c r="EG80" s="34"/>
      <c r="EH80" s="34"/>
      <c r="EI80" s="34"/>
      <c r="EJ80" s="34"/>
      <c r="EK80" s="34"/>
      <c r="EL80" s="34"/>
      <c r="EM80" s="34"/>
      <c r="EN80" s="34"/>
      <c r="EO80" s="34"/>
      <c r="EP80" s="34"/>
      <c r="EQ80" s="34"/>
      <c r="ER80" s="34"/>
      <c r="ES80" s="34"/>
      <c r="ET80" s="34"/>
      <c r="EU80" s="34"/>
    </row>
    <row r="81" spans="1:151" s="29" customFormat="1" ht="90">
      <c r="A81" s="29" t="s">
        <v>321</v>
      </c>
      <c r="B81" s="29" t="s">
        <v>238</v>
      </c>
      <c r="C81" s="29" t="s">
        <v>42</v>
      </c>
      <c r="D81" s="29" t="s">
        <v>322</v>
      </c>
      <c r="E81" s="29" t="s">
        <v>323</v>
      </c>
      <c r="F81" s="29" t="s">
        <v>53</v>
      </c>
      <c r="G81" s="29" t="s">
        <v>47</v>
      </c>
      <c r="H81" s="29" t="s">
        <v>46</v>
      </c>
      <c r="I81" s="29" t="s">
        <v>47</v>
      </c>
      <c r="J81" s="31" t="s">
        <v>48</v>
      </c>
      <c r="K81" s="31" t="s">
        <v>241</v>
      </c>
      <c r="L81" s="31" t="s">
        <v>241</v>
      </c>
      <c r="M81" s="29" t="s">
        <v>50</v>
      </c>
      <c r="N81" s="29" t="s">
        <v>63</v>
      </c>
      <c r="O81" s="29" t="s">
        <v>52</v>
      </c>
      <c r="P81" s="29" t="s">
        <v>45</v>
      </c>
      <c r="Q81" s="29" t="s">
        <v>53</v>
      </c>
      <c r="R81" s="29" t="s">
        <v>324</v>
      </c>
      <c r="S81" s="29" t="s">
        <v>47</v>
      </c>
      <c r="T81" s="29" t="s">
        <v>68</v>
      </c>
      <c r="U81" s="32">
        <f t="shared" si="5"/>
        <v>2</v>
      </c>
      <c r="V81" s="29" t="s">
        <v>57</v>
      </c>
      <c r="W81" s="32">
        <f t="shared" si="6"/>
        <v>2</v>
      </c>
      <c r="X81" s="29" t="s">
        <v>57</v>
      </c>
      <c r="Y81" s="32">
        <f t="shared" si="7"/>
        <v>2</v>
      </c>
      <c r="Z81" s="33">
        <f t="shared" si="8"/>
        <v>6</v>
      </c>
      <c r="AA81" s="29" t="s">
        <v>53</v>
      </c>
      <c r="AB81" s="29" t="s">
        <v>69</v>
      </c>
      <c r="AC81" s="29" t="s">
        <v>69</v>
      </c>
      <c r="AD81" s="29" t="s">
        <v>70</v>
      </c>
      <c r="AE81" s="29" t="s">
        <v>59</v>
      </c>
      <c r="AF81" s="31">
        <v>44530</v>
      </c>
      <c r="AG81" s="29" t="s">
        <v>71</v>
      </c>
      <c r="AH81" s="29">
        <v>1</v>
      </c>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row>
    <row r="82" spans="1:151" s="29" customFormat="1" ht="90">
      <c r="A82" s="29" t="s">
        <v>325</v>
      </c>
      <c r="B82" s="29" t="s">
        <v>238</v>
      </c>
      <c r="C82" s="29" t="s">
        <v>42</v>
      </c>
      <c r="D82" s="29" t="s">
        <v>326</v>
      </c>
      <c r="E82" s="29" t="s">
        <v>327</v>
      </c>
      <c r="F82" s="29" t="s">
        <v>53</v>
      </c>
      <c r="G82" s="29" t="s">
        <v>47</v>
      </c>
      <c r="H82" s="29" t="s">
        <v>46</v>
      </c>
      <c r="I82" s="29" t="s">
        <v>47</v>
      </c>
      <c r="J82" s="31" t="s">
        <v>48</v>
      </c>
      <c r="K82" s="31" t="s">
        <v>241</v>
      </c>
      <c r="L82" s="31" t="s">
        <v>241</v>
      </c>
      <c r="M82" s="29" t="s">
        <v>50</v>
      </c>
      <c r="N82" s="29" t="s">
        <v>63</v>
      </c>
      <c r="O82" s="29" t="s">
        <v>52</v>
      </c>
      <c r="P82" s="29" t="s">
        <v>45</v>
      </c>
      <c r="Q82" s="29" t="s">
        <v>53</v>
      </c>
      <c r="R82" s="29" t="s">
        <v>286</v>
      </c>
      <c r="S82" s="29" t="s">
        <v>47</v>
      </c>
      <c r="T82" s="29" t="s">
        <v>68</v>
      </c>
      <c r="U82" s="32">
        <f t="shared" si="5"/>
        <v>2</v>
      </c>
      <c r="V82" s="29" t="s">
        <v>56</v>
      </c>
      <c r="W82" s="32">
        <f t="shared" si="6"/>
        <v>1</v>
      </c>
      <c r="X82" s="29" t="s">
        <v>56</v>
      </c>
      <c r="Y82" s="32">
        <f t="shared" si="7"/>
        <v>1</v>
      </c>
      <c r="Z82" s="33">
        <f t="shared" si="8"/>
        <v>4</v>
      </c>
      <c r="AA82" s="29" t="s">
        <v>53</v>
      </c>
      <c r="AB82" s="29" t="s">
        <v>69</v>
      </c>
      <c r="AC82" s="29" t="s">
        <v>69</v>
      </c>
      <c r="AD82" s="29" t="s">
        <v>70</v>
      </c>
      <c r="AE82" s="29" t="s">
        <v>59</v>
      </c>
      <c r="AF82" s="31">
        <v>44530</v>
      </c>
      <c r="AG82" s="29" t="s">
        <v>71</v>
      </c>
      <c r="AH82" s="29">
        <v>1</v>
      </c>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c r="EF82" s="34"/>
      <c r="EG82" s="34"/>
      <c r="EH82" s="34"/>
      <c r="EI82" s="34"/>
      <c r="EJ82" s="34"/>
      <c r="EK82" s="34"/>
      <c r="EL82" s="34"/>
      <c r="EM82" s="34"/>
      <c r="EN82" s="34"/>
      <c r="EO82" s="34"/>
      <c r="EP82" s="34"/>
      <c r="EQ82" s="34"/>
      <c r="ER82" s="34"/>
      <c r="ES82" s="34"/>
      <c r="ET82" s="34"/>
      <c r="EU82" s="34"/>
    </row>
    <row r="83" spans="1:151" s="29" customFormat="1" ht="90">
      <c r="A83" s="29" t="s">
        <v>328</v>
      </c>
      <c r="B83" s="29" t="s">
        <v>238</v>
      </c>
      <c r="C83" s="29" t="s">
        <v>42</v>
      </c>
      <c r="D83" s="29" t="s">
        <v>329</v>
      </c>
      <c r="E83" s="29" t="s">
        <v>330</v>
      </c>
      <c r="F83" s="29" t="s">
        <v>53</v>
      </c>
      <c r="G83" s="29" t="s">
        <v>47</v>
      </c>
      <c r="H83" s="29" t="s">
        <v>46</v>
      </c>
      <c r="I83" s="29" t="s">
        <v>47</v>
      </c>
      <c r="J83" s="31" t="s">
        <v>48</v>
      </c>
      <c r="K83" s="31" t="s">
        <v>241</v>
      </c>
      <c r="L83" s="31" t="s">
        <v>241</v>
      </c>
      <c r="M83" s="29" t="s">
        <v>50</v>
      </c>
      <c r="N83" s="29" t="s">
        <v>63</v>
      </c>
      <c r="O83" s="29" t="s">
        <v>52</v>
      </c>
      <c r="P83" s="29" t="s">
        <v>45</v>
      </c>
      <c r="Q83" s="29" t="s">
        <v>53</v>
      </c>
      <c r="R83" s="29" t="s">
        <v>331</v>
      </c>
      <c r="S83" s="29" t="s">
        <v>47</v>
      </c>
      <c r="T83" s="29" t="s">
        <v>68</v>
      </c>
      <c r="U83" s="32">
        <f t="shared" si="5"/>
        <v>2</v>
      </c>
      <c r="V83" s="29" t="s">
        <v>56</v>
      </c>
      <c r="W83" s="32">
        <f t="shared" si="6"/>
        <v>1</v>
      </c>
      <c r="X83" s="29" t="s">
        <v>111</v>
      </c>
      <c r="Y83" s="32">
        <f t="shared" si="7"/>
        <v>3</v>
      </c>
      <c r="Z83" s="33">
        <f t="shared" si="8"/>
        <v>6</v>
      </c>
      <c r="AA83" s="29" t="s">
        <v>53</v>
      </c>
      <c r="AB83" s="29" t="s">
        <v>69</v>
      </c>
      <c r="AC83" s="29" t="s">
        <v>69</v>
      </c>
      <c r="AD83" s="29" t="s">
        <v>70</v>
      </c>
      <c r="AE83" s="29" t="s">
        <v>59</v>
      </c>
      <c r="AF83" s="31">
        <v>44530</v>
      </c>
      <c r="AG83" s="29" t="s">
        <v>71</v>
      </c>
      <c r="AH83" s="29">
        <v>1</v>
      </c>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c r="DJ83" s="34"/>
      <c r="DK83" s="34"/>
      <c r="DL83" s="34"/>
      <c r="DM83" s="34"/>
      <c r="DN83" s="34"/>
      <c r="DO83" s="34"/>
      <c r="DP83" s="34"/>
      <c r="DQ83" s="34"/>
      <c r="DR83" s="34"/>
      <c r="DS83" s="34"/>
      <c r="DT83" s="34"/>
      <c r="DU83" s="34"/>
      <c r="DV83" s="34"/>
      <c r="DW83" s="34"/>
      <c r="DX83" s="34"/>
      <c r="DY83" s="34"/>
      <c r="DZ83" s="34"/>
      <c r="EA83" s="34"/>
      <c r="EB83" s="34"/>
      <c r="EC83" s="34"/>
      <c r="ED83" s="34"/>
      <c r="EE83" s="34"/>
      <c r="EF83" s="34"/>
      <c r="EG83" s="34"/>
      <c r="EH83" s="34"/>
      <c r="EI83" s="34"/>
      <c r="EJ83" s="34"/>
      <c r="EK83" s="34"/>
      <c r="EL83" s="34"/>
      <c r="EM83" s="34"/>
      <c r="EN83" s="34"/>
      <c r="EO83" s="34"/>
      <c r="EP83" s="34"/>
      <c r="EQ83" s="34"/>
      <c r="ER83" s="34"/>
      <c r="ES83" s="34"/>
      <c r="ET83" s="34"/>
      <c r="EU83" s="34"/>
    </row>
    <row r="84" spans="1:151" s="29" customFormat="1" ht="90">
      <c r="A84" s="29" t="s">
        <v>332</v>
      </c>
      <c r="B84" s="29" t="s">
        <v>238</v>
      </c>
      <c r="C84" s="29" t="s">
        <v>42</v>
      </c>
      <c r="D84" s="29" t="s">
        <v>333</v>
      </c>
      <c r="E84" s="29" t="s">
        <v>334</v>
      </c>
      <c r="F84" s="29" t="s">
        <v>53</v>
      </c>
      <c r="G84" s="29" t="s">
        <v>47</v>
      </c>
      <c r="H84" s="29" t="s">
        <v>46</v>
      </c>
      <c r="I84" s="29" t="s">
        <v>47</v>
      </c>
      <c r="J84" s="31" t="s">
        <v>48</v>
      </c>
      <c r="K84" s="31" t="s">
        <v>241</v>
      </c>
      <c r="L84" s="31" t="s">
        <v>241</v>
      </c>
      <c r="M84" s="29" t="s">
        <v>50</v>
      </c>
      <c r="N84" s="29" t="s">
        <v>63</v>
      </c>
      <c r="O84" s="29" t="s">
        <v>52</v>
      </c>
      <c r="P84" s="29" t="s">
        <v>45</v>
      </c>
      <c r="Q84" s="29" t="s">
        <v>53</v>
      </c>
      <c r="R84" s="29" t="s">
        <v>331</v>
      </c>
      <c r="S84" s="29" t="s">
        <v>47</v>
      </c>
      <c r="T84" s="29" t="s">
        <v>68</v>
      </c>
      <c r="U84" s="32">
        <f t="shared" si="5"/>
        <v>2</v>
      </c>
      <c r="V84" s="29" t="s">
        <v>57</v>
      </c>
      <c r="W84" s="32">
        <f t="shared" si="6"/>
        <v>2</v>
      </c>
      <c r="X84" s="29" t="s">
        <v>57</v>
      </c>
      <c r="Y84" s="32">
        <f t="shared" si="7"/>
        <v>2</v>
      </c>
      <c r="Z84" s="33">
        <f t="shared" si="8"/>
        <v>6</v>
      </c>
      <c r="AA84" s="29" t="s">
        <v>53</v>
      </c>
      <c r="AB84" s="29" t="s">
        <v>69</v>
      </c>
      <c r="AC84" s="29" t="s">
        <v>69</v>
      </c>
      <c r="AD84" s="29" t="s">
        <v>70</v>
      </c>
      <c r="AE84" s="29" t="s">
        <v>59</v>
      </c>
      <c r="AF84" s="31">
        <v>44530</v>
      </c>
      <c r="AG84" s="29" t="s">
        <v>71</v>
      </c>
      <c r="AH84" s="29">
        <v>1</v>
      </c>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row>
    <row r="85" spans="1:151" s="29" customFormat="1" ht="90">
      <c r="A85" s="29" t="s">
        <v>335</v>
      </c>
      <c r="B85" s="29" t="s">
        <v>238</v>
      </c>
      <c r="C85" s="29" t="s">
        <v>42</v>
      </c>
      <c r="D85" s="29" t="s">
        <v>336</v>
      </c>
      <c r="E85" s="29" t="s">
        <v>337</v>
      </c>
      <c r="F85" s="29" t="s">
        <v>53</v>
      </c>
      <c r="G85" s="29" t="s">
        <v>47</v>
      </c>
      <c r="H85" s="29" t="s">
        <v>46</v>
      </c>
      <c r="I85" s="29" t="s">
        <v>47</v>
      </c>
      <c r="J85" s="31" t="s">
        <v>48</v>
      </c>
      <c r="K85" s="31" t="s">
        <v>241</v>
      </c>
      <c r="L85" s="31" t="s">
        <v>241</v>
      </c>
      <c r="M85" s="29" t="s">
        <v>50</v>
      </c>
      <c r="N85" s="29" t="s">
        <v>63</v>
      </c>
      <c r="O85" s="29" t="s">
        <v>52</v>
      </c>
      <c r="P85" s="29" t="s">
        <v>45</v>
      </c>
      <c r="Q85" s="29" t="s">
        <v>53</v>
      </c>
      <c r="R85" s="29" t="s">
        <v>331</v>
      </c>
      <c r="S85" s="29" t="s">
        <v>47</v>
      </c>
      <c r="T85" s="29" t="s">
        <v>68</v>
      </c>
      <c r="U85" s="32">
        <f t="shared" si="5"/>
        <v>2</v>
      </c>
      <c r="V85" s="29" t="s">
        <v>57</v>
      </c>
      <c r="W85" s="32">
        <f t="shared" si="6"/>
        <v>2</v>
      </c>
      <c r="X85" s="29" t="s">
        <v>57</v>
      </c>
      <c r="Y85" s="32">
        <f t="shared" si="7"/>
        <v>2</v>
      </c>
      <c r="Z85" s="33">
        <f t="shared" si="8"/>
        <v>6</v>
      </c>
      <c r="AA85" s="29" t="s">
        <v>53</v>
      </c>
      <c r="AB85" s="29" t="s">
        <v>69</v>
      </c>
      <c r="AC85" s="29" t="s">
        <v>69</v>
      </c>
      <c r="AD85" s="29" t="s">
        <v>70</v>
      </c>
      <c r="AE85" s="29" t="s">
        <v>59</v>
      </c>
      <c r="AF85" s="31">
        <v>44530</v>
      </c>
      <c r="AG85" s="29" t="s">
        <v>71</v>
      </c>
      <c r="AH85" s="29">
        <v>1</v>
      </c>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row>
    <row r="86" spans="1:151" s="29" customFormat="1" ht="120">
      <c r="A86" s="29" t="s">
        <v>338</v>
      </c>
      <c r="B86" s="29" t="s">
        <v>238</v>
      </c>
      <c r="C86" s="29" t="s">
        <v>42</v>
      </c>
      <c r="D86" s="29" t="s">
        <v>339</v>
      </c>
      <c r="E86" s="29" t="s">
        <v>340</v>
      </c>
      <c r="F86" s="29" t="s">
        <v>53</v>
      </c>
      <c r="G86" s="36" t="s">
        <v>47</v>
      </c>
      <c r="H86" s="29" t="s">
        <v>46</v>
      </c>
      <c r="I86" s="29" t="s">
        <v>47</v>
      </c>
      <c r="J86" s="31" t="s">
        <v>48</v>
      </c>
      <c r="K86" s="31" t="s">
        <v>241</v>
      </c>
      <c r="L86" s="31" t="s">
        <v>241</v>
      </c>
      <c r="M86" s="29" t="s">
        <v>50</v>
      </c>
      <c r="N86" s="29" t="s">
        <v>63</v>
      </c>
      <c r="O86" s="29" t="s">
        <v>52</v>
      </c>
      <c r="P86" s="29" t="s">
        <v>45</v>
      </c>
      <c r="Q86" s="29" t="s">
        <v>53</v>
      </c>
      <c r="R86" s="29" t="s">
        <v>331</v>
      </c>
      <c r="S86" s="29" t="s">
        <v>47</v>
      </c>
      <c r="T86" s="29" t="s">
        <v>68</v>
      </c>
      <c r="U86" s="32">
        <f t="shared" si="5"/>
        <v>2</v>
      </c>
      <c r="V86" s="29" t="s">
        <v>57</v>
      </c>
      <c r="W86" s="32">
        <f t="shared" si="6"/>
        <v>2</v>
      </c>
      <c r="X86" s="29" t="s">
        <v>57</v>
      </c>
      <c r="Y86" s="32">
        <f t="shared" si="7"/>
        <v>2</v>
      </c>
      <c r="Z86" s="33">
        <f t="shared" si="8"/>
        <v>6</v>
      </c>
      <c r="AA86" s="33" t="s">
        <v>53</v>
      </c>
      <c r="AB86" s="29" t="s">
        <v>69</v>
      </c>
      <c r="AC86" s="29" t="s">
        <v>69</v>
      </c>
      <c r="AD86" s="29" t="s">
        <v>70</v>
      </c>
      <c r="AE86" s="29" t="s">
        <v>59</v>
      </c>
      <c r="AF86" s="31">
        <v>44530</v>
      </c>
      <c r="AG86" s="29" t="s">
        <v>71</v>
      </c>
      <c r="AH86" s="29">
        <v>1</v>
      </c>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row>
    <row r="87" spans="1:151" s="29" customFormat="1" ht="165">
      <c r="A87" s="29" t="s">
        <v>341</v>
      </c>
      <c r="B87" s="29" t="s">
        <v>238</v>
      </c>
      <c r="C87" s="29" t="s">
        <v>42</v>
      </c>
      <c r="D87" s="29" t="s">
        <v>342</v>
      </c>
      <c r="E87" s="29" t="s">
        <v>343</v>
      </c>
      <c r="F87" s="29" t="s">
        <v>53</v>
      </c>
      <c r="G87" s="29" t="s">
        <v>47</v>
      </c>
      <c r="H87" s="29" t="s">
        <v>46</v>
      </c>
      <c r="I87" s="29" t="s">
        <v>47</v>
      </c>
      <c r="J87" s="31" t="s">
        <v>48</v>
      </c>
      <c r="K87" s="31" t="s">
        <v>241</v>
      </c>
      <c r="L87" s="31" t="s">
        <v>241</v>
      </c>
      <c r="M87" s="29" t="s">
        <v>50</v>
      </c>
      <c r="N87" s="29" t="s">
        <v>63</v>
      </c>
      <c r="O87" s="29" t="s">
        <v>52</v>
      </c>
      <c r="P87" s="29" t="s">
        <v>45</v>
      </c>
      <c r="Q87" s="29" t="s">
        <v>53</v>
      </c>
      <c r="R87" s="29" t="s">
        <v>331</v>
      </c>
      <c r="S87" s="29" t="s">
        <v>47</v>
      </c>
      <c r="T87" s="29" t="s">
        <v>68</v>
      </c>
      <c r="U87" s="32">
        <f t="shared" si="5"/>
        <v>2</v>
      </c>
      <c r="V87" s="29" t="s">
        <v>57</v>
      </c>
      <c r="W87" s="32">
        <f t="shared" si="6"/>
        <v>2</v>
      </c>
      <c r="X87" s="29" t="s">
        <v>57</v>
      </c>
      <c r="Y87" s="32">
        <f t="shared" si="7"/>
        <v>2</v>
      </c>
      <c r="Z87" s="33">
        <f t="shared" si="8"/>
        <v>6</v>
      </c>
      <c r="AA87" s="33" t="s">
        <v>53</v>
      </c>
      <c r="AB87" s="29" t="s">
        <v>69</v>
      </c>
      <c r="AC87" s="29" t="s">
        <v>69</v>
      </c>
      <c r="AD87" s="29" t="s">
        <v>70</v>
      </c>
      <c r="AE87" s="29" t="s">
        <v>59</v>
      </c>
      <c r="AF87" s="31">
        <v>44530</v>
      </c>
      <c r="AG87" s="29" t="s">
        <v>71</v>
      </c>
      <c r="AH87" s="29">
        <v>1</v>
      </c>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34"/>
      <c r="DZ87" s="34"/>
      <c r="EA87" s="34"/>
      <c r="EB87" s="34"/>
      <c r="EC87" s="34"/>
      <c r="ED87" s="34"/>
      <c r="EE87" s="34"/>
      <c r="EF87" s="34"/>
      <c r="EG87" s="34"/>
      <c r="EH87" s="34"/>
      <c r="EI87" s="34"/>
      <c r="EJ87" s="34"/>
      <c r="EK87" s="34"/>
      <c r="EL87" s="34"/>
      <c r="EM87" s="34"/>
      <c r="EN87" s="34"/>
      <c r="EO87" s="34"/>
      <c r="EP87" s="34"/>
      <c r="EQ87" s="34"/>
      <c r="ER87" s="34"/>
      <c r="ES87" s="34"/>
      <c r="ET87" s="34"/>
      <c r="EU87" s="34"/>
    </row>
    <row r="88" spans="1:151" s="29" customFormat="1" ht="90">
      <c r="A88" s="29" t="s">
        <v>344</v>
      </c>
      <c r="B88" s="29" t="s">
        <v>238</v>
      </c>
      <c r="C88" s="29" t="s">
        <v>42</v>
      </c>
      <c r="D88" s="29" t="s">
        <v>345</v>
      </c>
      <c r="E88" s="29" t="s">
        <v>346</v>
      </c>
      <c r="F88" s="29" t="s">
        <v>53</v>
      </c>
      <c r="G88" s="29" t="s">
        <v>47</v>
      </c>
      <c r="H88" s="29" t="s">
        <v>46</v>
      </c>
      <c r="I88" s="29" t="s">
        <v>47</v>
      </c>
      <c r="J88" s="31" t="s">
        <v>48</v>
      </c>
      <c r="K88" s="31" t="s">
        <v>241</v>
      </c>
      <c r="L88" s="31" t="s">
        <v>241</v>
      </c>
      <c r="M88" s="29" t="s">
        <v>50</v>
      </c>
      <c r="N88" s="29" t="s">
        <v>63</v>
      </c>
      <c r="O88" s="29" t="s">
        <v>52</v>
      </c>
      <c r="P88" s="29" t="s">
        <v>45</v>
      </c>
      <c r="Q88" s="29" t="s">
        <v>53</v>
      </c>
      <c r="R88" s="29" t="s">
        <v>331</v>
      </c>
      <c r="S88" s="29" t="s">
        <v>47</v>
      </c>
      <c r="T88" s="29" t="s">
        <v>68</v>
      </c>
      <c r="U88" s="32">
        <f t="shared" si="5"/>
        <v>2</v>
      </c>
      <c r="V88" s="29" t="s">
        <v>57</v>
      </c>
      <c r="W88" s="32">
        <f t="shared" si="6"/>
        <v>2</v>
      </c>
      <c r="X88" s="29" t="s">
        <v>57</v>
      </c>
      <c r="Y88" s="32">
        <f t="shared" si="7"/>
        <v>2</v>
      </c>
      <c r="Z88" s="33">
        <f t="shared" si="8"/>
        <v>6</v>
      </c>
      <c r="AA88" s="29" t="s">
        <v>53</v>
      </c>
      <c r="AB88" s="29" t="s">
        <v>69</v>
      </c>
      <c r="AC88" s="29" t="s">
        <v>69</v>
      </c>
      <c r="AD88" s="29" t="s">
        <v>70</v>
      </c>
      <c r="AE88" s="29" t="s">
        <v>59</v>
      </c>
      <c r="AF88" s="31">
        <v>44530</v>
      </c>
      <c r="AG88" s="29" t="s">
        <v>71</v>
      </c>
      <c r="AH88" s="29">
        <v>1</v>
      </c>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c r="EF88" s="34"/>
      <c r="EG88" s="34"/>
      <c r="EH88" s="34"/>
      <c r="EI88" s="34"/>
      <c r="EJ88" s="34"/>
      <c r="EK88" s="34"/>
      <c r="EL88" s="34"/>
      <c r="EM88" s="34"/>
      <c r="EN88" s="34"/>
      <c r="EO88" s="34"/>
      <c r="EP88" s="34"/>
      <c r="EQ88" s="34"/>
      <c r="ER88" s="34"/>
      <c r="ES88" s="34"/>
      <c r="ET88" s="34"/>
      <c r="EU88" s="34"/>
    </row>
    <row r="89" spans="1:151" s="29" customFormat="1" ht="105">
      <c r="A89" s="29" t="s">
        <v>347</v>
      </c>
      <c r="B89" s="29" t="s">
        <v>238</v>
      </c>
      <c r="C89" s="29" t="s">
        <v>42</v>
      </c>
      <c r="D89" s="29" t="s">
        <v>348</v>
      </c>
      <c r="E89" s="29" t="s">
        <v>349</v>
      </c>
      <c r="F89" s="29" t="s">
        <v>53</v>
      </c>
      <c r="G89" s="29" t="s">
        <v>47</v>
      </c>
      <c r="H89" s="29" t="s">
        <v>46</v>
      </c>
      <c r="I89" s="29" t="s">
        <v>47</v>
      </c>
      <c r="J89" s="31" t="s">
        <v>48</v>
      </c>
      <c r="K89" s="31" t="s">
        <v>241</v>
      </c>
      <c r="L89" s="31" t="s">
        <v>241</v>
      </c>
      <c r="M89" s="29" t="s">
        <v>50</v>
      </c>
      <c r="N89" s="29" t="s">
        <v>63</v>
      </c>
      <c r="O89" s="29" t="s">
        <v>52</v>
      </c>
      <c r="P89" s="29" t="s">
        <v>45</v>
      </c>
      <c r="Q89" s="29" t="s">
        <v>53</v>
      </c>
      <c r="R89" s="29" t="s">
        <v>331</v>
      </c>
      <c r="S89" s="29" t="s">
        <v>47</v>
      </c>
      <c r="T89" s="29" t="s">
        <v>68</v>
      </c>
      <c r="U89" s="32">
        <f t="shared" si="5"/>
        <v>2</v>
      </c>
      <c r="V89" s="29" t="s">
        <v>57</v>
      </c>
      <c r="W89" s="32">
        <f t="shared" si="6"/>
        <v>2</v>
      </c>
      <c r="X89" s="29" t="s">
        <v>57</v>
      </c>
      <c r="Y89" s="32">
        <f t="shared" si="7"/>
        <v>2</v>
      </c>
      <c r="Z89" s="33">
        <f t="shared" si="8"/>
        <v>6</v>
      </c>
      <c r="AA89" s="29" t="s">
        <v>53</v>
      </c>
      <c r="AB89" s="29" t="s">
        <v>69</v>
      </c>
      <c r="AC89" s="29" t="s">
        <v>69</v>
      </c>
      <c r="AD89" s="29" t="s">
        <v>70</v>
      </c>
      <c r="AE89" s="29" t="s">
        <v>59</v>
      </c>
      <c r="AF89" s="31">
        <v>44530</v>
      </c>
      <c r="AG89" s="29" t="s">
        <v>71</v>
      </c>
      <c r="AH89" s="29">
        <v>1</v>
      </c>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c r="DI89" s="34"/>
      <c r="DJ89" s="34"/>
      <c r="DK89" s="34"/>
      <c r="DL89" s="34"/>
      <c r="DM89" s="34"/>
      <c r="DN89" s="34"/>
      <c r="DO89" s="34"/>
      <c r="DP89" s="34"/>
      <c r="DQ89" s="34"/>
      <c r="DR89" s="34"/>
      <c r="DS89" s="34"/>
      <c r="DT89" s="34"/>
      <c r="DU89" s="34"/>
      <c r="DV89" s="34"/>
      <c r="DW89" s="34"/>
      <c r="DX89" s="34"/>
      <c r="DY89" s="34"/>
      <c r="DZ89" s="34"/>
      <c r="EA89" s="34"/>
      <c r="EB89" s="34"/>
      <c r="EC89" s="34"/>
      <c r="ED89" s="34"/>
      <c r="EE89" s="34"/>
      <c r="EF89" s="34"/>
      <c r="EG89" s="34"/>
      <c r="EH89" s="34"/>
      <c r="EI89" s="34"/>
      <c r="EJ89" s="34"/>
      <c r="EK89" s="34"/>
      <c r="EL89" s="34"/>
      <c r="EM89" s="34"/>
      <c r="EN89" s="34"/>
      <c r="EO89" s="34"/>
      <c r="EP89" s="34"/>
      <c r="EQ89" s="34"/>
      <c r="ER89" s="34"/>
      <c r="ES89" s="34"/>
      <c r="ET89" s="34"/>
      <c r="EU89" s="34"/>
    </row>
    <row r="90" spans="1:151" s="29" customFormat="1" ht="90">
      <c r="A90" s="29" t="s">
        <v>350</v>
      </c>
      <c r="B90" s="29" t="s">
        <v>238</v>
      </c>
      <c r="C90" s="29" t="s">
        <v>42</v>
      </c>
      <c r="D90" s="29" t="s">
        <v>351</v>
      </c>
      <c r="E90" s="29" t="s">
        <v>352</v>
      </c>
      <c r="F90" s="29" t="s">
        <v>53</v>
      </c>
      <c r="G90" s="29" t="s">
        <v>47</v>
      </c>
      <c r="H90" s="29" t="s">
        <v>46</v>
      </c>
      <c r="I90" s="29" t="s">
        <v>47</v>
      </c>
      <c r="J90" s="31" t="s">
        <v>48</v>
      </c>
      <c r="K90" s="31" t="s">
        <v>241</v>
      </c>
      <c r="L90" s="31" t="s">
        <v>241</v>
      </c>
      <c r="M90" s="29" t="s">
        <v>50</v>
      </c>
      <c r="N90" s="29" t="s">
        <v>63</v>
      </c>
      <c r="O90" s="29" t="s">
        <v>52</v>
      </c>
      <c r="P90" s="29" t="s">
        <v>45</v>
      </c>
      <c r="Q90" s="29" t="s">
        <v>53</v>
      </c>
      <c r="R90" s="29" t="s">
        <v>331</v>
      </c>
      <c r="S90" s="29" t="s">
        <v>47</v>
      </c>
      <c r="T90" s="29" t="s">
        <v>68</v>
      </c>
      <c r="U90" s="32">
        <f t="shared" si="5"/>
        <v>2</v>
      </c>
      <c r="V90" s="29" t="s">
        <v>57</v>
      </c>
      <c r="W90" s="32">
        <f t="shared" si="6"/>
        <v>2</v>
      </c>
      <c r="X90" s="29" t="s">
        <v>57</v>
      </c>
      <c r="Y90" s="32">
        <f t="shared" si="7"/>
        <v>2</v>
      </c>
      <c r="Z90" s="33">
        <f t="shared" si="8"/>
        <v>6</v>
      </c>
      <c r="AA90" s="29" t="s">
        <v>53</v>
      </c>
      <c r="AB90" s="29" t="s">
        <v>69</v>
      </c>
      <c r="AC90" s="29" t="s">
        <v>69</v>
      </c>
      <c r="AD90" s="29" t="s">
        <v>70</v>
      </c>
      <c r="AE90" s="29" t="s">
        <v>59</v>
      </c>
      <c r="AF90" s="31">
        <v>44530</v>
      </c>
      <c r="AG90" s="29" t="s">
        <v>71</v>
      </c>
      <c r="AH90" s="29">
        <v>1</v>
      </c>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c r="DU90" s="34"/>
      <c r="DV90" s="34"/>
      <c r="DW90" s="34"/>
      <c r="DX90" s="34"/>
      <c r="DY90" s="34"/>
      <c r="DZ90" s="34"/>
      <c r="EA90" s="34"/>
      <c r="EB90" s="34"/>
      <c r="EC90" s="34"/>
      <c r="ED90" s="34"/>
      <c r="EE90" s="34"/>
      <c r="EF90" s="34"/>
      <c r="EG90" s="34"/>
      <c r="EH90" s="34"/>
      <c r="EI90" s="34"/>
      <c r="EJ90" s="34"/>
      <c r="EK90" s="34"/>
      <c r="EL90" s="34"/>
      <c r="EM90" s="34"/>
      <c r="EN90" s="34"/>
      <c r="EO90" s="34"/>
      <c r="EP90" s="34"/>
      <c r="EQ90" s="34"/>
      <c r="ER90" s="34"/>
      <c r="ES90" s="34"/>
      <c r="ET90" s="34"/>
      <c r="EU90" s="34"/>
    </row>
    <row r="91" spans="1:151" s="29" customFormat="1" ht="90">
      <c r="A91" s="29" t="s">
        <v>353</v>
      </c>
      <c r="B91" s="29" t="s">
        <v>238</v>
      </c>
      <c r="C91" s="29" t="s">
        <v>42</v>
      </c>
      <c r="D91" s="29" t="s">
        <v>354</v>
      </c>
      <c r="E91" s="29" t="s">
        <v>355</v>
      </c>
      <c r="F91" s="29" t="s">
        <v>53</v>
      </c>
      <c r="G91" s="29" t="s">
        <v>47</v>
      </c>
      <c r="H91" s="29" t="s">
        <v>46</v>
      </c>
      <c r="I91" s="29" t="s">
        <v>47</v>
      </c>
      <c r="J91" s="31" t="s">
        <v>48</v>
      </c>
      <c r="K91" s="31" t="s">
        <v>241</v>
      </c>
      <c r="L91" s="31" t="s">
        <v>241</v>
      </c>
      <c r="M91" s="29" t="s">
        <v>50</v>
      </c>
      <c r="N91" s="29" t="s">
        <v>63</v>
      </c>
      <c r="O91" s="29" t="s">
        <v>52</v>
      </c>
      <c r="P91" s="29" t="s">
        <v>45</v>
      </c>
      <c r="Q91" s="29" t="s">
        <v>53</v>
      </c>
      <c r="R91" s="29" t="s">
        <v>331</v>
      </c>
      <c r="S91" s="29" t="s">
        <v>47</v>
      </c>
      <c r="T91" s="29" t="s">
        <v>68</v>
      </c>
      <c r="U91" s="32">
        <f t="shared" si="5"/>
        <v>2</v>
      </c>
      <c r="V91" s="29" t="s">
        <v>56</v>
      </c>
      <c r="W91" s="32">
        <f t="shared" si="6"/>
        <v>1</v>
      </c>
      <c r="X91" s="29" t="s">
        <v>57</v>
      </c>
      <c r="Y91" s="32">
        <f t="shared" si="7"/>
        <v>2</v>
      </c>
      <c r="Z91" s="33">
        <f t="shared" si="8"/>
        <v>5</v>
      </c>
      <c r="AA91" s="29" t="s">
        <v>53</v>
      </c>
      <c r="AB91" s="29" t="s">
        <v>69</v>
      </c>
      <c r="AC91" s="29" t="s">
        <v>69</v>
      </c>
      <c r="AD91" s="29" t="s">
        <v>70</v>
      </c>
      <c r="AE91" s="29" t="s">
        <v>59</v>
      </c>
      <c r="AF91" s="31">
        <v>44530</v>
      </c>
      <c r="AG91" s="29" t="s">
        <v>71</v>
      </c>
      <c r="AH91" s="29">
        <v>1</v>
      </c>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c r="EF91" s="34"/>
      <c r="EG91" s="34"/>
      <c r="EH91" s="34"/>
      <c r="EI91" s="34"/>
      <c r="EJ91" s="34"/>
      <c r="EK91" s="34"/>
      <c r="EL91" s="34"/>
      <c r="EM91" s="34"/>
      <c r="EN91" s="34"/>
      <c r="EO91" s="34"/>
      <c r="EP91" s="34"/>
      <c r="EQ91" s="34"/>
      <c r="ER91" s="34"/>
      <c r="ES91" s="34"/>
      <c r="ET91" s="34"/>
      <c r="EU91" s="34"/>
    </row>
    <row r="92" spans="1:151" s="29" customFormat="1" ht="90">
      <c r="A92" s="29" t="s">
        <v>356</v>
      </c>
      <c r="B92" s="29" t="s">
        <v>238</v>
      </c>
      <c r="C92" s="29" t="s">
        <v>42</v>
      </c>
      <c r="D92" s="29" t="s">
        <v>357</v>
      </c>
      <c r="E92" s="29" t="s">
        <v>358</v>
      </c>
      <c r="F92" s="29" t="s">
        <v>53</v>
      </c>
      <c r="G92" s="29" t="s">
        <v>47</v>
      </c>
      <c r="H92" s="29" t="s">
        <v>46</v>
      </c>
      <c r="I92" s="29" t="s">
        <v>47</v>
      </c>
      <c r="J92" s="31" t="s">
        <v>48</v>
      </c>
      <c r="K92" s="31" t="s">
        <v>241</v>
      </c>
      <c r="L92" s="31" t="s">
        <v>241</v>
      </c>
      <c r="M92" s="29" t="s">
        <v>50</v>
      </c>
      <c r="N92" s="29" t="s">
        <v>63</v>
      </c>
      <c r="O92" s="29" t="s">
        <v>52</v>
      </c>
      <c r="P92" s="29" t="s">
        <v>45</v>
      </c>
      <c r="Q92" s="29" t="s">
        <v>53</v>
      </c>
      <c r="R92" s="29" t="s">
        <v>331</v>
      </c>
      <c r="S92" s="29" t="s">
        <v>47</v>
      </c>
      <c r="T92" s="29" t="s">
        <v>68</v>
      </c>
      <c r="U92" s="32">
        <f t="shared" si="5"/>
        <v>2</v>
      </c>
      <c r="V92" s="29" t="s">
        <v>56</v>
      </c>
      <c r="W92" s="32">
        <f t="shared" si="6"/>
        <v>1</v>
      </c>
      <c r="X92" s="29" t="s">
        <v>57</v>
      </c>
      <c r="Y92" s="32">
        <f t="shared" si="7"/>
        <v>2</v>
      </c>
      <c r="Z92" s="33">
        <f t="shared" si="8"/>
        <v>5</v>
      </c>
      <c r="AA92" s="29" t="s">
        <v>53</v>
      </c>
      <c r="AB92" s="29" t="s">
        <v>69</v>
      </c>
      <c r="AC92" s="29" t="s">
        <v>69</v>
      </c>
      <c r="AD92" s="29" t="s">
        <v>70</v>
      </c>
      <c r="AE92" s="29" t="s">
        <v>59</v>
      </c>
      <c r="AF92" s="31">
        <v>44530</v>
      </c>
      <c r="AG92" s="29" t="s">
        <v>71</v>
      </c>
      <c r="AH92" s="29">
        <v>1</v>
      </c>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4"/>
      <c r="EH92" s="34"/>
      <c r="EI92" s="34"/>
      <c r="EJ92" s="34"/>
      <c r="EK92" s="34"/>
      <c r="EL92" s="34"/>
      <c r="EM92" s="34"/>
      <c r="EN92" s="34"/>
      <c r="EO92" s="34"/>
      <c r="EP92" s="34"/>
      <c r="EQ92" s="34"/>
      <c r="ER92" s="34"/>
      <c r="ES92" s="34"/>
      <c r="ET92" s="34"/>
      <c r="EU92" s="34"/>
    </row>
    <row r="93" spans="1:151" s="29" customFormat="1" ht="90">
      <c r="A93" s="29" t="s">
        <v>359</v>
      </c>
      <c r="B93" s="29" t="s">
        <v>238</v>
      </c>
      <c r="C93" s="29" t="s">
        <v>42</v>
      </c>
      <c r="D93" s="29" t="s">
        <v>360</v>
      </c>
      <c r="E93" s="29" t="s">
        <v>361</v>
      </c>
      <c r="F93" s="29" t="s">
        <v>53</v>
      </c>
      <c r="G93" s="29" t="s">
        <v>47</v>
      </c>
      <c r="H93" s="29" t="s">
        <v>46</v>
      </c>
      <c r="I93" s="29" t="s">
        <v>47</v>
      </c>
      <c r="J93" s="31" t="s">
        <v>48</v>
      </c>
      <c r="K93" s="31" t="s">
        <v>241</v>
      </c>
      <c r="L93" s="31" t="s">
        <v>241</v>
      </c>
      <c r="M93" s="29" t="s">
        <v>50</v>
      </c>
      <c r="N93" s="29" t="s">
        <v>63</v>
      </c>
      <c r="O93" s="29" t="s">
        <v>52</v>
      </c>
      <c r="P93" s="29" t="s">
        <v>45</v>
      </c>
      <c r="Q93" s="29" t="s">
        <v>53</v>
      </c>
      <c r="R93" s="29" t="s">
        <v>331</v>
      </c>
      <c r="S93" s="29" t="s">
        <v>47</v>
      </c>
      <c r="T93" s="29" t="s">
        <v>68</v>
      </c>
      <c r="U93" s="32">
        <f t="shared" si="5"/>
        <v>2</v>
      </c>
      <c r="V93" s="29" t="s">
        <v>56</v>
      </c>
      <c r="W93" s="32">
        <f t="shared" si="6"/>
        <v>1</v>
      </c>
      <c r="X93" s="29" t="s">
        <v>57</v>
      </c>
      <c r="Y93" s="32">
        <f t="shared" si="7"/>
        <v>2</v>
      </c>
      <c r="Z93" s="33">
        <f t="shared" si="8"/>
        <v>5</v>
      </c>
      <c r="AA93" s="29" t="s">
        <v>53</v>
      </c>
      <c r="AB93" s="29" t="s">
        <v>69</v>
      </c>
      <c r="AC93" s="29" t="s">
        <v>69</v>
      </c>
      <c r="AD93" s="29" t="s">
        <v>70</v>
      </c>
      <c r="AE93" s="29" t="s">
        <v>59</v>
      </c>
      <c r="AF93" s="31">
        <v>44530</v>
      </c>
      <c r="AG93" s="29" t="s">
        <v>71</v>
      </c>
      <c r="AH93" s="29">
        <v>1</v>
      </c>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4"/>
      <c r="DY93" s="34"/>
      <c r="DZ93" s="34"/>
      <c r="EA93" s="34"/>
      <c r="EB93" s="34"/>
      <c r="EC93" s="34"/>
      <c r="ED93" s="34"/>
      <c r="EE93" s="34"/>
      <c r="EF93" s="34"/>
      <c r="EG93" s="34"/>
      <c r="EH93" s="34"/>
      <c r="EI93" s="34"/>
      <c r="EJ93" s="34"/>
      <c r="EK93" s="34"/>
      <c r="EL93" s="34"/>
      <c r="EM93" s="34"/>
      <c r="EN93" s="34"/>
      <c r="EO93" s="34"/>
      <c r="EP93" s="34"/>
      <c r="EQ93" s="34"/>
      <c r="ER93" s="34"/>
      <c r="ES93" s="34"/>
      <c r="ET93" s="34"/>
      <c r="EU93" s="34"/>
    </row>
    <row r="94" spans="1:151" s="29" customFormat="1" ht="225">
      <c r="A94" s="29" t="s">
        <v>362</v>
      </c>
      <c r="B94" s="29" t="s">
        <v>363</v>
      </c>
      <c r="C94" s="29" t="s">
        <v>42</v>
      </c>
      <c r="D94" s="29" t="s">
        <v>364</v>
      </c>
      <c r="E94" s="29" t="s">
        <v>365</v>
      </c>
      <c r="F94" s="29" t="s">
        <v>45</v>
      </c>
      <c r="G94" s="29" t="s">
        <v>366</v>
      </c>
      <c r="H94" s="29" t="s">
        <v>46</v>
      </c>
      <c r="I94" s="29" t="s">
        <v>47</v>
      </c>
      <c r="J94" s="31" t="s">
        <v>115</v>
      </c>
      <c r="K94" s="31" t="s">
        <v>49</v>
      </c>
      <c r="L94" s="31" t="s">
        <v>49</v>
      </c>
      <c r="M94" s="29" t="s">
        <v>50</v>
      </c>
      <c r="N94" s="29" t="s">
        <v>63</v>
      </c>
      <c r="O94" s="29" t="s">
        <v>52</v>
      </c>
      <c r="P94" s="29" t="s">
        <v>53</v>
      </c>
      <c r="Q94" s="29" t="s">
        <v>53</v>
      </c>
      <c r="R94" s="29" t="s">
        <v>367</v>
      </c>
      <c r="S94" s="42" t="s">
        <v>368</v>
      </c>
      <c r="T94" s="29" t="s">
        <v>369</v>
      </c>
      <c r="U94" s="32">
        <f t="shared" si="5"/>
        <v>1</v>
      </c>
      <c r="V94" s="29" t="s">
        <v>56</v>
      </c>
      <c r="W94" s="32">
        <f t="shared" si="6"/>
        <v>1</v>
      </c>
      <c r="X94" s="29" t="s">
        <v>56</v>
      </c>
      <c r="Y94" s="32">
        <f t="shared" si="7"/>
        <v>1</v>
      </c>
      <c r="Z94" s="33">
        <f t="shared" si="8"/>
        <v>3</v>
      </c>
      <c r="AA94" s="33" t="s">
        <v>45</v>
      </c>
      <c r="AB94" s="29" t="s">
        <v>370</v>
      </c>
      <c r="AC94" s="29" t="s">
        <v>371</v>
      </c>
      <c r="AD94" s="29" t="s">
        <v>372</v>
      </c>
      <c r="AE94" s="29" t="s">
        <v>59</v>
      </c>
      <c r="AF94" s="31">
        <v>44530</v>
      </c>
      <c r="AG94" s="29" t="s">
        <v>373</v>
      </c>
      <c r="AH94" s="29">
        <v>1</v>
      </c>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row>
    <row r="95" spans="1:151" s="29" customFormat="1" ht="45">
      <c r="A95" s="43" t="s">
        <v>374</v>
      </c>
      <c r="B95" s="43" t="s">
        <v>375</v>
      </c>
      <c r="C95" s="43" t="s">
        <v>42</v>
      </c>
      <c r="D95" s="43" t="s">
        <v>376</v>
      </c>
      <c r="E95" s="43" t="s">
        <v>377</v>
      </c>
      <c r="F95" s="43" t="s">
        <v>45</v>
      </c>
      <c r="G95" s="43" t="s">
        <v>378</v>
      </c>
      <c r="H95" s="43" t="s">
        <v>46</v>
      </c>
      <c r="I95" s="44">
        <v>44562</v>
      </c>
      <c r="J95" s="39" t="s">
        <v>379</v>
      </c>
      <c r="K95" s="39" t="s">
        <v>380</v>
      </c>
      <c r="L95" s="39" t="s">
        <v>380</v>
      </c>
      <c r="M95" s="43" t="s">
        <v>50</v>
      </c>
      <c r="N95" s="43" t="s">
        <v>51</v>
      </c>
      <c r="O95" s="37" t="s">
        <v>381</v>
      </c>
      <c r="P95" s="43" t="s">
        <v>45</v>
      </c>
      <c r="Q95" s="43" t="s">
        <v>45</v>
      </c>
      <c r="R95" s="43" t="s">
        <v>382</v>
      </c>
      <c r="S95" s="37" t="s">
        <v>383</v>
      </c>
      <c r="T95" s="43" t="s">
        <v>55</v>
      </c>
      <c r="U95" s="32">
        <f t="shared" si="5"/>
        <v>3</v>
      </c>
      <c r="V95" s="43" t="s">
        <v>57</v>
      </c>
      <c r="W95" s="32">
        <f t="shared" si="6"/>
        <v>2</v>
      </c>
      <c r="X95" s="43" t="s">
        <v>56</v>
      </c>
      <c r="Y95" s="32">
        <f t="shared" si="7"/>
        <v>1</v>
      </c>
      <c r="Z95" s="33">
        <f t="shared" si="8"/>
        <v>6</v>
      </c>
      <c r="AA95" s="43" t="s">
        <v>53</v>
      </c>
      <c r="AB95" s="37" t="s">
        <v>47</v>
      </c>
      <c r="AC95" s="37" t="s">
        <v>47</v>
      </c>
      <c r="AD95" s="37" t="s">
        <v>47</v>
      </c>
      <c r="AE95" s="37" t="s">
        <v>47</v>
      </c>
      <c r="AF95" s="39">
        <v>44530</v>
      </c>
      <c r="AG95" s="37" t="s">
        <v>47</v>
      </c>
      <c r="AH95" s="29">
        <v>1</v>
      </c>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4"/>
      <c r="EH95" s="34"/>
      <c r="EI95" s="34"/>
      <c r="EJ95" s="34"/>
      <c r="EK95" s="34"/>
      <c r="EL95" s="34"/>
      <c r="EM95" s="34"/>
      <c r="EN95" s="34"/>
      <c r="EO95" s="34"/>
      <c r="EP95" s="34"/>
      <c r="EQ95" s="34"/>
      <c r="ER95" s="34"/>
      <c r="ES95" s="34"/>
      <c r="ET95" s="34"/>
      <c r="EU95" s="34"/>
    </row>
    <row r="96" spans="1:151" s="47" customFormat="1" ht="75">
      <c r="A96" s="43" t="s">
        <v>384</v>
      </c>
      <c r="B96" s="43" t="s">
        <v>375</v>
      </c>
      <c r="C96" s="43" t="s">
        <v>42</v>
      </c>
      <c r="D96" s="43" t="s">
        <v>385</v>
      </c>
      <c r="E96" s="43" t="s">
        <v>386</v>
      </c>
      <c r="F96" s="43" t="s">
        <v>53</v>
      </c>
      <c r="G96" s="43" t="s">
        <v>47</v>
      </c>
      <c r="H96" s="43" t="s">
        <v>46</v>
      </c>
      <c r="I96" s="44">
        <v>43831</v>
      </c>
      <c r="J96" s="39" t="s">
        <v>379</v>
      </c>
      <c r="K96" s="39" t="s">
        <v>387</v>
      </c>
      <c r="L96" s="39" t="s">
        <v>387</v>
      </c>
      <c r="M96" s="43" t="s">
        <v>50</v>
      </c>
      <c r="N96" s="43" t="s">
        <v>51</v>
      </c>
      <c r="O96" s="43" t="s">
        <v>388</v>
      </c>
      <c r="P96" s="43" t="s">
        <v>45</v>
      </c>
      <c r="Q96" s="43" t="s">
        <v>45</v>
      </c>
      <c r="R96" s="43" t="s">
        <v>382</v>
      </c>
      <c r="S96" s="45" t="s">
        <v>389</v>
      </c>
      <c r="T96" s="43" t="s">
        <v>55</v>
      </c>
      <c r="U96" s="32">
        <f t="shared" si="5"/>
        <v>3</v>
      </c>
      <c r="V96" s="43" t="s">
        <v>57</v>
      </c>
      <c r="W96" s="32">
        <f t="shared" si="6"/>
        <v>2</v>
      </c>
      <c r="X96" s="43" t="s">
        <v>57</v>
      </c>
      <c r="Y96" s="32">
        <f t="shared" si="7"/>
        <v>2</v>
      </c>
      <c r="Z96" s="33">
        <f t="shared" si="8"/>
        <v>7</v>
      </c>
      <c r="AA96" s="43" t="s">
        <v>45</v>
      </c>
      <c r="AB96" s="37" t="s">
        <v>47</v>
      </c>
      <c r="AC96" s="37" t="s">
        <v>47</v>
      </c>
      <c r="AD96" s="37" t="s">
        <v>47</v>
      </c>
      <c r="AE96" s="37" t="s">
        <v>47</v>
      </c>
      <c r="AF96" s="39">
        <v>44530</v>
      </c>
      <c r="AG96" s="37" t="s">
        <v>47</v>
      </c>
      <c r="AH96" s="29">
        <v>1</v>
      </c>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row>
    <row r="97" spans="1:151" s="29" customFormat="1" ht="90">
      <c r="A97" s="43" t="s">
        <v>390</v>
      </c>
      <c r="B97" s="37" t="s">
        <v>375</v>
      </c>
      <c r="C97" s="37" t="s">
        <v>42</v>
      </c>
      <c r="D97" s="37" t="s">
        <v>391</v>
      </c>
      <c r="E97" s="37" t="s">
        <v>392</v>
      </c>
      <c r="F97" s="37" t="s">
        <v>53</v>
      </c>
      <c r="G97" s="43" t="s">
        <v>47</v>
      </c>
      <c r="H97" s="37" t="s">
        <v>46</v>
      </c>
      <c r="I97" s="39">
        <v>43831</v>
      </c>
      <c r="J97" s="39" t="s">
        <v>379</v>
      </c>
      <c r="K97" s="39" t="s">
        <v>387</v>
      </c>
      <c r="L97" s="39" t="s">
        <v>387</v>
      </c>
      <c r="M97" s="37" t="s">
        <v>50</v>
      </c>
      <c r="N97" s="37" t="s">
        <v>51</v>
      </c>
      <c r="O97" s="37" t="s">
        <v>214</v>
      </c>
      <c r="P97" s="37" t="s">
        <v>45</v>
      </c>
      <c r="Q97" s="37" t="s">
        <v>45</v>
      </c>
      <c r="R97" s="37" t="s">
        <v>382</v>
      </c>
      <c r="S97" s="37" t="s">
        <v>393</v>
      </c>
      <c r="T97" s="37" t="s">
        <v>55</v>
      </c>
      <c r="U97" s="32">
        <f t="shared" si="5"/>
        <v>3</v>
      </c>
      <c r="V97" s="43" t="s">
        <v>56</v>
      </c>
      <c r="W97" s="32">
        <f t="shared" si="6"/>
        <v>1</v>
      </c>
      <c r="X97" s="37" t="s">
        <v>57</v>
      </c>
      <c r="Y97" s="32">
        <f t="shared" si="7"/>
        <v>2</v>
      </c>
      <c r="Z97" s="33">
        <f t="shared" si="8"/>
        <v>6</v>
      </c>
      <c r="AA97" s="43" t="s">
        <v>45</v>
      </c>
      <c r="AB97" s="37" t="s">
        <v>47</v>
      </c>
      <c r="AC97" s="37" t="s">
        <v>47</v>
      </c>
      <c r="AD97" s="37" t="s">
        <v>47</v>
      </c>
      <c r="AE97" s="37" t="s">
        <v>47</v>
      </c>
      <c r="AF97" s="39">
        <v>44530</v>
      </c>
      <c r="AG97" s="37" t="s">
        <v>47</v>
      </c>
      <c r="AH97" s="29">
        <v>1</v>
      </c>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c r="DI97" s="34"/>
      <c r="DJ97" s="34"/>
      <c r="DK97" s="34"/>
      <c r="DL97" s="34"/>
      <c r="DM97" s="34"/>
      <c r="DN97" s="34"/>
      <c r="DO97" s="34"/>
      <c r="DP97" s="34"/>
      <c r="DQ97" s="34"/>
      <c r="DR97" s="34"/>
      <c r="DS97" s="34"/>
      <c r="DT97" s="34"/>
      <c r="DU97" s="34"/>
      <c r="DV97" s="34"/>
      <c r="DW97" s="34"/>
      <c r="DX97" s="34"/>
      <c r="DY97" s="34"/>
      <c r="DZ97" s="34"/>
      <c r="EA97" s="34"/>
      <c r="EB97" s="34"/>
      <c r="EC97" s="34"/>
      <c r="ED97" s="34"/>
      <c r="EE97" s="34"/>
      <c r="EF97" s="34"/>
      <c r="EG97" s="34"/>
      <c r="EH97" s="34"/>
      <c r="EI97" s="34"/>
      <c r="EJ97" s="34"/>
      <c r="EK97" s="34"/>
      <c r="EL97" s="34"/>
      <c r="EM97" s="34"/>
      <c r="EN97" s="34"/>
      <c r="EO97" s="34"/>
      <c r="EP97" s="34"/>
      <c r="EQ97" s="34"/>
      <c r="ER97" s="34"/>
      <c r="ES97" s="34"/>
      <c r="ET97" s="34"/>
      <c r="EU97" s="34"/>
    </row>
    <row r="98" spans="1:151" s="29" customFormat="1" ht="90">
      <c r="A98" s="43" t="s">
        <v>394</v>
      </c>
      <c r="B98" s="37" t="s">
        <v>375</v>
      </c>
      <c r="C98" s="37" t="s">
        <v>42</v>
      </c>
      <c r="D98" s="37" t="s">
        <v>395</v>
      </c>
      <c r="E98" s="37" t="s">
        <v>396</v>
      </c>
      <c r="F98" s="37" t="s">
        <v>53</v>
      </c>
      <c r="G98" s="43" t="s">
        <v>47</v>
      </c>
      <c r="H98" s="37" t="s">
        <v>46</v>
      </c>
      <c r="I98" s="39">
        <v>43831</v>
      </c>
      <c r="J98" s="39" t="s">
        <v>379</v>
      </c>
      <c r="K98" s="39" t="s">
        <v>387</v>
      </c>
      <c r="L98" s="39" t="s">
        <v>387</v>
      </c>
      <c r="M98" s="37" t="s">
        <v>50</v>
      </c>
      <c r="N98" s="37" t="s">
        <v>51</v>
      </c>
      <c r="O98" s="37" t="s">
        <v>214</v>
      </c>
      <c r="P98" s="37" t="s">
        <v>45</v>
      </c>
      <c r="Q98" s="37" t="s">
        <v>45</v>
      </c>
      <c r="R98" s="37" t="s">
        <v>382</v>
      </c>
      <c r="S98" s="37" t="s">
        <v>397</v>
      </c>
      <c r="T98" s="37" t="s">
        <v>55</v>
      </c>
      <c r="U98" s="32">
        <f t="shared" si="5"/>
        <v>3</v>
      </c>
      <c r="V98" s="43" t="s">
        <v>57</v>
      </c>
      <c r="W98" s="32">
        <f t="shared" si="6"/>
        <v>2</v>
      </c>
      <c r="X98" s="37" t="s">
        <v>57</v>
      </c>
      <c r="Y98" s="32">
        <f t="shared" si="7"/>
        <v>2</v>
      </c>
      <c r="Z98" s="33">
        <f t="shared" si="8"/>
        <v>7</v>
      </c>
      <c r="AA98" s="43" t="s">
        <v>45</v>
      </c>
      <c r="AB98" s="37" t="s">
        <v>47</v>
      </c>
      <c r="AC98" s="37" t="s">
        <v>47</v>
      </c>
      <c r="AD98" s="37" t="s">
        <v>47</v>
      </c>
      <c r="AE98" s="37" t="s">
        <v>47</v>
      </c>
      <c r="AF98" s="39">
        <v>44530</v>
      </c>
      <c r="AG98" s="37" t="s">
        <v>47</v>
      </c>
      <c r="AH98" s="29">
        <v>1</v>
      </c>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c r="EF98" s="34"/>
      <c r="EG98" s="34"/>
      <c r="EH98" s="34"/>
      <c r="EI98" s="34"/>
      <c r="EJ98" s="34"/>
      <c r="EK98" s="34"/>
      <c r="EL98" s="34"/>
      <c r="EM98" s="34"/>
      <c r="EN98" s="34"/>
      <c r="EO98" s="34"/>
      <c r="EP98" s="34"/>
      <c r="EQ98" s="34"/>
      <c r="ER98" s="34"/>
      <c r="ES98" s="34"/>
      <c r="ET98" s="34"/>
      <c r="EU98" s="34"/>
    </row>
    <row r="99" spans="1:151" s="29" customFormat="1" ht="45">
      <c r="A99" s="43" t="s">
        <v>398</v>
      </c>
      <c r="B99" s="37" t="s">
        <v>375</v>
      </c>
      <c r="C99" s="37" t="s">
        <v>42</v>
      </c>
      <c r="D99" s="37" t="s">
        <v>399</v>
      </c>
      <c r="E99" s="37" t="s">
        <v>400</v>
      </c>
      <c r="F99" s="37" t="s">
        <v>53</v>
      </c>
      <c r="G99" s="43" t="s">
        <v>47</v>
      </c>
      <c r="H99" s="37" t="s">
        <v>46</v>
      </c>
      <c r="I99" s="39">
        <v>43831</v>
      </c>
      <c r="J99" s="39" t="s">
        <v>379</v>
      </c>
      <c r="K99" s="39" t="s">
        <v>387</v>
      </c>
      <c r="L99" s="39" t="s">
        <v>387</v>
      </c>
      <c r="M99" s="37" t="s">
        <v>50</v>
      </c>
      <c r="N99" s="37" t="s">
        <v>51</v>
      </c>
      <c r="O99" s="37" t="s">
        <v>124</v>
      </c>
      <c r="P99" s="37" t="s">
        <v>45</v>
      </c>
      <c r="Q99" s="37" t="s">
        <v>45</v>
      </c>
      <c r="R99" s="37" t="s">
        <v>382</v>
      </c>
      <c r="S99" s="37" t="s">
        <v>383</v>
      </c>
      <c r="T99" s="37" t="s">
        <v>55</v>
      </c>
      <c r="U99" s="32">
        <f t="shared" si="5"/>
        <v>3</v>
      </c>
      <c r="V99" s="43" t="s">
        <v>57</v>
      </c>
      <c r="W99" s="32">
        <f t="shared" si="6"/>
        <v>2</v>
      </c>
      <c r="X99" s="37" t="s">
        <v>56</v>
      </c>
      <c r="Y99" s="32">
        <f t="shared" si="7"/>
        <v>1</v>
      </c>
      <c r="Z99" s="33">
        <f t="shared" si="8"/>
        <v>6</v>
      </c>
      <c r="AA99" s="43" t="s">
        <v>45</v>
      </c>
      <c r="AB99" s="37" t="s">
        <v>47</v>
      </c>
      <c r="AC99" s="37" t="s">
        <v>47</v>
      </c>
      <c r="AD99" s="37" t="s">
        <v>47</v>
      </c>
      <c r="AE99" s="37" t="s">
        <v>47</v>
      </c>
      <c r="AF99" s="39">
        <v>44530</v>
      </c>
      <c r="AG99" s="37" t="s">
        <v>47</v>
      </c>
      <c r="AH99" s="29">
        <v>1</v>
      </c>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c r="DI99" s="34"/>
      <c r="DJ99" s="34"/>
      <c r="DK99" s="34"/>
      <c r="DL99" s="34"/>
      <c r="DM99" s="34"/>
      <c r="DN99" s="34"/>
      <c r="DO99" s="34"/>
      <c r="DP99" s="34"/>
      <c r="DQ99" s="34"/>
      <c r="DR99" s="34"/>
      <c r="DS99" s="34"/>
      <c r="DT99" s="34"/>
      <c r="DU99" s="34"/>
      <c r="DV99" s="34"/>
      <c r="DW99" s="34"/>
      <c r="DX99" s="34"/>
      <c r="DY99" s="34"/>
      <c r="DZ99" s="34"/>
      <c r="EA99" s="34"/>
      <c r="EB99" s="34"/>
      <c r="EC99" s="34"/>
      <c r="ED99" s="34"/>
      <c r="EE99" s="34"/>
      <c r="EF99" s="34"/>
      <c r="EG99" s="34"/>
      <c r="EH99" s="34"/>
      <c r="EI99" s="34"/>
      <c r="EJ99" s="34"/>
      <c r="EK99" s="34"/>
      <c r="EL99" s="34"/>
      <c r="EM99" s="34"/>
      <c r="EN99" s="34"/>
      <c r="EO99" s="34"/>
      <c r="EP99" s="34"/>
      <c r="EQ99" s="34"/>
      <c r="ER99" s="34"/>
      <c r="ES99" s="34"/>
      <c r="ET99" s="34"/>
      <c r="EU99" s="34"/>
    </row>
    <row r="100" spans="1:151" s="29" customFormat="1" ht="120">
      <c r="A100" s="43" t="s">
        <v>401</v>
      </c>
      <c r="B100" s="37" t="s">
        <v>375</v>
      </c>
      <c r="C100" s="37" t="s">
        <v>42</v>
      </c>
      <c r="D100" s="37" t="s">
        <v>402</v>
      </c>
      <c r="E100" s="37" t="s">
        <v>403</v>
      </c>
      <c r="F100" s="37" t="s">
        <v>53</v>
      </c>
      <c r="G100" s="43" t="s">
        <v>47</v>
      </c>
      <c r="H100" s="37" t="s">
        <v>46</v>
      </c>
      <c r="I100" s="39">
        <v>43831</v>
      </c>
      <c r="J100" s="39" t="s">
        <v>379</v>
      </c>
      <c r="K100" s="39" t="s">
        <v>387</v>
      </c>
      <c r="L100" s="39" t="s">
        <v>387</v>
      </c>
      <c r="M100" s="37" t="s">
        <v>50</v>
      </c>
      <c r="N100" s="37" t="s">
        <v>51</v>
      </c>
      <c r="O100" s="37" t="s">
        <v>214</v>
      </c>
      <c r="P100" s="37" t="s">
        <v>45</v>
      </c>
      <c r="Q100" s="37" t="s">
        <v>45</v>
      </c>
      <c r="R100" s="37" t="s">
        <v>382</v>
      </c>
      <c r="S100" s="37" t="s">
        <v>47</v>
      </c>
      <c r="T100" s="37" t="s">
        <v>68</v>
      </c>
      <c r="U100" s="32">
        <f t="shared" si="5"/>
        <v>2</v>
      </c>
      <c r="V100" s="43" t="s">
        <v>111</v>
      </c>
      <c r="W100" s="32">
        <f t="shared" si="6"/>
        <v>3</v>
      </c>
      <c r="X100" s="37" t="s">
        <v>57</v>
      </c>
      <c r="Y100" s="32">
        <f t="shared" si="7"/>
        <v>2</v>
      </c>
      <c r="Z100" s="33">
        <f t="shared" si="8"/>
        <v>7</v>
      </c>
      <c r="AA100" s="43" t="s">
        <v>45</v>
      </c>
      <c r="AB100" s="37" t="s">
        <v>58</v>
      </c>
      <c r="AC100" s="37" t="s">
        <v>58</v>
      </c>
      <c r="AD100" s="37" t="s">
        <v>404</v>
      </c>
      <c r="AE100" s="37" t="s">
        <v>59</v>
      </c>
      <c r="AF100" s="39">
        <v>44530</v>
      </c>
      <c r="AG100" s="37" t="s">
        <v>71</v>
      </c>
      <c r="AH100" s="29">
        <v>1</v>
      </c>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c r="DI100" s="34"/>
      <c r="DJ100" s="34"/>
      <c r="DK100" s="34"/>
      <c r="DL100" s="34"/>
      <c r="DM100" s="34"/>
      <c r="DN100" s="34"/>
      <c r="DO100" s="34"/>
      <c r="DP100" s="34"/>
      <c r="DQ100" s="34"/>
      <c r="DR100" s="34"/>
      <c r="DS100" s="34"/>
      <c r="DT100" s="34"/>
      <c r="DU100" s="34"/>
      <c r="DV100" s="34"/>
      <c r="DW100" s="34"/>
      <c r="DX100" s="34"/>
      <c r="DY100" s="34"/>
      <c r="DZ100" s="34"/>
      <c r="EA100" s="34"/>
      <c r="EB100" s="34"/>
      <c r="EC100" s="34"/>
      <c r="ED100" s="34"/>
      <c r="EE100" s="34"/>
      <c r="EF100" s="34"/>
      <c r="EG100" s="34"/>
      <c r="EH100" s="34"/>
      <c r="EI100" s="34"/>
      <c r="EJ100" s="34"/>
      <c r="EK100" s="34"/>
      <c r="EL100" s="34"/>
      <c r="EM100" s="34"/>
      <c r="EN100" s="34"/>
      <c r="EO100" s="34"/>
      <c r="EP100" s="34"/>
      <c r="EQ100" s="34"/>
      <c r="ER100" s="34"/>
      <c r="ES100" s="34"/>
      <c r="ET100" s="34"/>
      <c r="EU100" s="34"/>
    </row>
    <row r="101" spans="1:151" s="29" customFormat="1" ht="165">
      <c r="A101" s="43" t="s">
        <v>405</v>
      </c>
      <c r="B101" s="37" t="s">
        <v>375</v>
      </c>
      <c r="C101" s="37" t="s">
        <v>42</v>
      </c>
      <c r="D101" s="37" t="s">
        <v>406</v>
      </c>
      <c r="E101" s="37" t="s">
        <v>407</v>
      </c>
      <c r="F101" s="37" t="s">
        <v>45</v>
      </c>
      <c r="G101" s="37" t="s">
        <v>408</v>
      </c>
      <c r="H101" s="37" t="s">
        <v>46</v>
      </c>
      <c r="I101" s="39">
        <v>43831</v>
      </c>
      <c r="J101" s="39" t="s">
        <v>235</v>
      </c>
      <c r="K101" s="39" t="s">
        <v>387</v>
      </c>
      <c r="L101" s="39" t="s">
        <v>387</v>
      </c>
      <c r="M101" s="37" t="s">
        <v>50</v>
      </c>
      <c r="N101" s="37" t="s">
        <v>63</v>
      </c>
      <c r="O101" s="37" t="s">
        <v>124</v>
      </c>
      <c r="P101" s="37" t="s">
        <v>45</v>
      </c>
      <c r="Q101" s="37" t="s">
        <v>45</v>
      </c>
      <c r="R101" s="37" t="s">
        <v>409</v>
      </c>
      <c r="S101" s="37" t="s">
        <v>410</v>
      </c>
      <c r="T101" s="37" t="s">
        <v>55</v>
      </c>
      <c r="U101" s="32">
        <f t="shared" si="5"/>
        <v>3</v>
      </c>
      <c r="V101" s="43" t="s">
        <v>111</v>
      </c>
      <c r="W101" s="32">
        <f t="shared" si="6"/>
        <v>3</v>
      </c>
      <c r="X101" s="37" t="s">
        <v>57</v>
      </c>
      <c r="Y101" s="32">
        <f t="shared" si="7"/>
        <v>2</v>
      </c>
      <c r="Z101" s="33">
        <f t="shared" si="8"/>
        <v>8</v>
      </c>
      <c r="AA101" s="43" t="s">
        <v>53</v>
      </c>
      <c r="AB101" s="37" t="s">
        <v>47</v>
      </c>
      <c r="AC101" s="37" t="s">
        <v>47</v>
      </c>
      <c r="AD101" s="37" t="s">
        <v>47</v>
      </c>
      <c r="AE101" s="37" t="s">
        <v>47</v>
      </c>
      <c r="AF101" s="39">
        <v>44530</v>
      </c>
      <c r="AG101" s="37" t="s">
        <v>47</v>
      </c>
      <c r="AH101" s="29">
        <v>1</v>
      </c>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34"/>
      <c r="EU101" s="34"/>
    </row>
    <row r="102" spans="1:151" s="47" customFormat="1" ht="60">
      <c r="A102" s="43" t="s">
        <v>411</v>
      </c>
      <c r="B102" s="37" t="s">
        <v>375</v>
      </c>
      <c r="C102" s="37" t="s">
        <v>42</v>
      </c>
      <c r="D102" s="37" t="s">
        <v>412</v>
      </c>
      <c r="E102" s="37" t="s">
        <v>413</v>
      </c>
      <c r="F102" s="37" t="s">
        <v>45</v>
      </c>
      <c r="G102" s="37" t="s">
        <v>414</v>
      </c>
      <c r="H102" s="37" t="s">
        <v>46</v>
      </c>
      <c r="I102" s="39">
        <v>43831</v>
      </c>
      <c r="J102" s="39" t="s">
        <v>379</v>
      </c>
      <c r="K102" s="39" t="s">
        <v>387</v>
      </c>
      <c r="L102" s="39" t="s">
        <v>387</v>
      </c>
      <c r="M102" s="37" t="s">
        <v>50</v>
      </c>
      <c r="N102" s="37" t="s">
        <v>51</v>
      </c>
      <c r="O102" s="37" t="s">
        <v>124</v>
      </c>
      <c r="P102" s="37" t="s">
        <v>45</v>
      </c>
      <c r="Q102" s="37" t="s">
        <v>45</v>
      </c>
      <c r="R102" s="37" t="s">
        <v>409</v>
      </c>
      <c r="S102" s="37" t="s">
        <v>47</v>
      </c>
      <c r="T102" s="37" t="s">
        <v>55</v>
      </c>
      <c r="U102" s="32">
        <f t="shared" si="5"/>
        <v>3</v>
      </c>
      <c r="V102" s="43" t="s">
        <v>111</v>
      </c>
      <c r="W102" s="32">
        <f t="shared" si="6"/>
        <v>3</v>
      </c>
      <c r="X102" s="37" t="s">
        <v>57</v>
      </c>
      <c r="Y102" s="32">
        <f t="shared" si="7"/>
        <v>2</v>
      </c>
      <c r="Z102" s="33">
        <f t="shared" si="8"/>
        <v>8</v>
      </c>
      <c r="AA102" s="43" t="s">
        <v>53</v>
      </c>
      <c r="AB102" s="37" t="s">
        <v>47</v>
      </c>
      <c r="AC102" s="37" t="s">
        <v>47</v>
      </c>
      <c r="AD102" s="37" t="s">
        <v>47</v>
      </c>
      <c r="AE102" s="37" t="s">
        <v>47</v>
      </c>
      <c r="AF102" s="39">
        <v>44530</v>
      </c>
      <c r="AG102" s="37" t="s">
        <v>47</v>
      </c>
      <c r="AH102" s="29">
        <v>1</v>
      </c>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row>
    <row r="103" spans="1:151" s="47" customFormat="1" ht="90">
      <c r="A103" s="43" t="s">
        <v>415</v>
      </c>
      <c r="B103" s="37" t="s">
        <v>375</v>
      </c>
      <c r="C103" s="37" t="s">
        <v>42</v>
      </c>
      <c r="D103" s="37" t="s">
        <v>416</v>
      </c>
      <c r="E103" s="37" t="s">
        <v>417</v>
      </c>
      <c r="F103" s="37" t="s">
        <v>45</v>
      </c>
      <c r="G103" s="37" t="s">
        <v>418</v>
      </c>
      <c r="H103" s="37" t="s">
        <v>46</v>
      </c>
      <c r="I103" s="39">
        <v>43831</v>
      </c>
      <c r="J103" s="39" t="s">
        <v>379</v>
      </c>
      <c r="K103" s="39" t="s">
        <v>387</v>
      </c>
      <c r="L103" s="39" t="s">
        <v>387</v>
      </c>
      <c r="M103" s="37" t="s">
        <v>50</v>
      </c>
      <c r="N103" s="37" t="s">
        <v>63</v>
      </c>
      <c r="O103" s="37" t="s">
        <v>124</v>
      </c>
      <c r="P103" s="37" t="s">
        <v>45</v>
      </c>
      <c r="Q103" s="37" t="s">
        <v>45</v>
      </c>
      <c r="R103" s="37" t="s">
        <v>409</v>
      </c>
      <c r="S103" s="37" t="s">
        <v>47</v>
      </c>
      <c r="T103" s="37" t="s">
        <v>68</v>
      </c>
      <c r="U103" s="32">
        <f t="shared" si="5"/>
        <v>2</v>
      </c>
      <c r="V103" s="43" t="s">
        <v>111</v>
      </c>
      <c r="W103" s="32">
        <f t="shared" si="6"/>
        <v>3</v>
      </c>
      <c r="X103" s="37" t="s">
        <v>57</v>
      </c>
      <c r="Y103" s="32">
        <f t="shared" si="7"/>
        <v>2</v>
      </c>
      <c r="Z103" s="33">
        <f t="shared" si="8"/>
        <v>7</v>
      </c>
      <c r="AA103" s="43" t="s">
        <v>53</v>
      </c>
      <c r="AB103" s="37" t="s">
        <v>69</v>
      </c>
      <c r="AC103" s="37" t="s">
        <v>69</v>
      </c>
      <c r="AD103" s="37" t="s">
        <v>70</v>
      </c>
      <c r="AE103" s="37" t="s">
        <v>59</v>
      </c>
      <c r="AF103" s="39">
        <v>44530</v>
      </c>
      <c r="AG103" s="37" t="s">
        <v>71</v>
      </c>
      <c r="AH103" s="29">
        <v>1</v>
      </c>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row>
    <row r="104" spans="1:151" s="29" customFormat="1" ht="90">
      <c r="A104" s="43" t="s">
        <v>419</v>
      </c>
      <c r="B104" s="37" t="s">
        <v>375</v>
      </c>
      <c r="C104" s="37" t="s">
        <v>42</v>
      </c>
      <c r="D104" s="37" t="s">
        <v>420</v>
      </c>
      <c r="E104" s="37" t="s">
        <v>421</v>
      </c>
      <c r="F104" s="37" t="s">
        <v>45</v>
      </c>
      <c r="G104" s="37" t="s">
        <v>414</v>
      </c>
      <c r="H104" s="37" t="s">
        <v>46</v>
      </c>
      <c r="I104" s="39">
        <v>43831</v>
      </c>
      <c r="J104" s="39" t="s">
        <v>379</v>
      </c>
      <c r="K104" s="39" t="s">
        <v>387</v>
      </c>
      <c r="L104" s="39" t="s">
        <v>387</v>
      </c>
      <c r="M104" s="37" t="s">
        <v>50</v>
      </c>
      <c r="N104" s="37" t="s">
        <v>51</v>
      </c>
      <c r="O104" s="37" t="s">
        <v>124</v>
      </c>
      <c r="P104" s="37" t="s">
        <v>45</v>
      </c>
      <c r="Q104" s="37" t="s">
        <v>45</v>
      </c>
      <c r="R104" s="37" t="s">
        <v>409</v>
      </c>
      <c r="S104" s="37" t="s">
        <v>47</v>
      </c>
      <c r="T104" s="37" t="s">
        <v>68</v>
      </c>
      <c r="U104" s="32">
        <f t="shared" si="5"/>
        <v>2</v>
      </c>
      <c r="V104" s="43" t="s">
        <v>111</v>
      </c>
      <c r="W104" s="32">
        <f t="shared" si="6"/>
        <v>3</v>
      </c>
      <c r="X104" s="37" t="s">
        <v>57</v>
      </c>
      <c r="Y104" s="32">
        <f t="shared" si="7"/>
        <v>2</v>
      </c>
      <c r="Z104" s="33">
        <f t="shared" si="8"/>
        <v>7</v>
      </c>
      <c r="AA104" s="43" t="s">
        <v>53</v>
      </c>
      <c r="AB104" s="37" t="s">
        <v>69</v>
      </c>
      <c r="AC104" s="37" t="s">
        <v>69</v>
      </c>
      <c r="AD104" s="37" t="s">
        <v>70</v>
      </c>
      <c r="AE104" s="37" t="s">
        <v>59</v>
      </c>
      <c r="AF104" s="39">
        <v>44530</v>
      </c>
      <c r="AG104" s="37" t="s">
        <v>71</v>
      </c>
      <c r="AH104" s="29">
        <v>1</v>
      </c>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c r="EF104" s="34"/>
      <c r="EG104" s="34"/>
      <c r="EH104" s="34"/>
      <c r="EI104" s="34"/>
      <c r="EJ104" s="34"/>
      <c r="EK104" s="34"/>
      <c r="EL104" s="34"/>
      <c r="EM104" s="34"/>
      <c r="EN104" s="34"/>
      <c r="EO104" s="34"/>
      <c r="EP104" s="34"/>
      <c r="EQ104" s="34"/>
      <c r="ER104" s="34"/>
      <c r="ES104" s="34"/>
      <c r="ET104" s="34"/>
      <c r="EU104" s="34"/>
    </row>
    <row r="105" spans="1:151" s="29" customFormat="1" ht="90">
      <c r="A105" s="43" t="s">
        <v>422</v>
      </c>
      <c r="B105" s="37" t="s">
        <v>375</v>
      </c>
      <c r="C105" s="37" t="s">
        <v>42</v>
      </c>
      <c r="D105" s="37" t="s">
        <v>423</v>
      </c>
      <c r="E105" s="37" t="s">
        <v>424</v>
      </c>
      <c r="F105" s="37" t="s">
        <v>45</v>
      </c>
      <c r="G105" s="37" t="s">
        <v>425</v>
      </c>
      <c r="H105" s="37" t="s">
        <v>46</v>
      </c>
      <c r="I105" s="39">
        <v>43831</v>
      </c>
      <c r="J105" s="39" t="s">
        <v>379</v>
      </c>
      <c r="K105" s="39" t="s">
        <v>426</v>
      </c>
      <c r="L105" s="39" t="s">
        <v>426</v>
      </c>
      <c r="M105" s="37" t="s">
        <v>50</v>
      </c>
      <c r="N105" s="37" t="s">
        <v>63</v>
      </c>
      <c r="O105" s="37" t="s">
        <v>124</v>
      </c>
      <c r="P105" s="37" t="s">
        <v>45</v>
      </c>
      <c r="Q105" s="37" t="s">
        <v>45</v>
      </c>
      <c r="R105" s="37" t="s">
        <v>409</v>
      </c>
      <c r="S105" s="37" t="s">
        <v>47</v>
      </c>
      <c r="T105" s="37" t="s">
        <v>68</v>
      </c>
      <c r="U105" s="32">
        <f t="shared" si="5"/>
        <v>2</v>
      </c>
      <c r="V105" s="43" t="s">
        <v>111</v>
      </c>
      <c r="W105" s="32">
        <f t="shared" si="6"/>
        <v>3</v>
      </c>
      <c r="X105" s="37" t="s">
        <v>57</v>
      </c>
      <c r="Y105" s="32">
        <f t="shared" si="7"/>
        <v>2</v>
      </c>
      <c r="Z105" s="33">
        <f t="shared" si="8"/>
        <v>7</v>
      </c>
      <c r="AA105" s="43" t="s">
        <v>53</v>
      </c>
      <c r="AB105" s="37" t="s">
        <v>69</v>
      </c>
      <c r="AC105" s="37" t="s">
        <v>69</v>
      </c>
      <c r="AD105" s="37" t="s">
        <v>70</v>
      </c>
      <c r="AE105" s="37" t="s">
        <v>59</v>
      </c>
      <c r="AF105" s="39">
        <v>44530</v>
      </c>
      <c r="AG105" s="37" t="s">
        <v>71</v>
      </c>
      <c r="AH105" s="29">
        <v>1</v>
      </c>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c r="EF105" s="34"/>
      <c r="EG105" s="34"/>
      <c r="EH105" s="34"/>
      <c r="EI105" s="34"/>
      <c r="EJ105" s="34"/>
      <c r="EK105" s="34"/>
      <c r="EL105" s="34"/>
      <c r="EM105" s="34"/>
      <c r="EN105" s="34"/>
      <c r="EO105" s="34"/>
      <c r="EP105" s="34"/>
      <c r="EQ105" s="34"/>
      <c r="ER105" s="34"/>
      <c r="ES105" s="34"/>
      <c r="ET105" s="34"/>
      <c r="EU105" s="34"/>
    </row>
    <row r="106" spans="1:151" s="29" customFormat="1" ht="120">
      <c r="A106" s="43" t="s">
        <v>427</v>
      </c>
      <c r="B106" s="37" t="s">
        <v>375</v>
      </c>
      <c r="C106" s="37" t="s">
        <v>42</v>
      </c>
      <c r="D106" s="37" t="s">
        <v>428</v>
      </c>
      <c r="E106" s="37" t="s">
        <v>429</v>
      </c>
      <c r="F106" s="37" t="s">
        <v>45</v>
      </c>
      <c r="G106" s="37" t="s">
        <v>414</v>
      </c>
      <c r="H106" s="37" t="s">
        <v>46</v>
      </c>
      <c r="I106" s="39">
        <v>43831</v>
      </c>
      <c r="J106" s="39" t="s">
        <v>379</v>
      </c>
      <c r="K106" s="39" t="s">
        <v>387</v>
      </c>
      <c r="L106" s="39" t="s">
        <v>387</v>
      </c>
      <c r="M106" s="37" t="s">
        <v>50</v>
      </c>
      <c r="N106" s="37" t="s">
        <v>51</v>
      </c>
      <c r="O106" s="37" t="s">
        <v>124</v>
      </c>
      <c r="P106" s="37" t="s">
        <v>45</v>
      </c>
      <c r="Q106" s="37" t="s">
        <v>45</v>
      </c>
      <c r="R106" s="37" t="s">
        <v>430</v>
      </c>
      <c r="S106" s="37" t="s">
        <v>431</v>
      </c>
      <c r="T106" s="37" t="s">
        <v>68</v>
      </c>
      <c r="U106" s="32">
        <f t="shared" si="5"/>
        <v>2</v>
      </c>
      <c r="V106" s="43" t="s">
        <v>57</v>
      </c>
      <c r="W106" s="32">
        <f t="shared" ref="W106:W137" si="9">_xlfn.IFS(V106="ALTA",1,V106="MEDIA",2,V106="BAJA",3,V106="N/A",1,V106="NO",3,V106="SI",1)</f>
        <v>2</v>
      </c>
      <c r="X106" s="37" t="s">
        <v>57</v>
      </c>
      <c r="Y106" s="32">
        <f t="shared" si="7"/>
        <v>2</v>
      </c>
      <c r="Z106" s="33">
        <f t="shared" si="8"/>
        <v>6</v>
      </c>
      <c r="AA106" s="43" t="s">
        <v>53</v>
      </c>
      <c r="AB106" s="37" t="s">
        <v>69</v>
      </c>
      <c r="AC106" s="37" t="s">
        <v>69</v>
      </c>
      <c r="AD106" s="37" t="s">
        <v>70</v>
      </c>
      <c r="AE106" s="37" t="s">
        <v>59</v>
      </c>
      <c r="AF106" s="39">
        <v>44530</v>
      </c>
      <c r="AG106" s="37" t="s">
        <v>71</v>
      </c>
      <c r="AH106" s="29">
        <v>1</v>
      </c>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c r="EF106" s="34"/>
      <c r="EG106" s="34"/>
      <c r="EH106" s="34"/>
      <c r="EI106" s="34"/>
      <c r="EJ106" s="34"/>
      <c r="EK106" s="34"/>
      <c r="EL106" s="34"/>
      <c r="EM106" s="34"/>
      <c r="EN106" s="34"/>
      <c r="EO106" s="34"/>
      <c r="EP106" s="34"/>
      <c r="EQ106" s="34"/>
      <c r="ER106" s="34"/>
      <c r="ES106" s="34"/>
      <c r="ET106" s="34"/>
      <c r="EU106" s="34"/>
    </row>
    <row r="107" spans="1:151" s="29" customFormat="1" ht="120">
      <c r="A107" s="43" t="s">
        <v>432</v>
      </c>
      <c r="B107" s="37" t="s">
        <v>375</v>
      </c>
      <c r="C107" s="37" t="s">
        <v>42</v>
      </c>
      <c r="D107" s="37" t="s">
        <v>433</v>
      </c>
      <c r="E107" s="37" t="s">
        <v>434</v>
      </c>
      <c r="F107" s="37" t="s">
        <v>45</v>
      </c>
      <c r="G107" s="37" t="s">
        <v>414</v>
      </c>
      <c r="H107" s="37" t="s">
        <v>46</v>
      </c>
      <c r="I107" s="39">
        <v>43831</v>
      </c>
      <c r="J107" s="39" t="s">
        <v>379</v>
      </c>
      <c r="K107" s="39" t="s">
        <v>387</v>
      </c>
      <c r="L107" s="39" t="s">
        <v>387</v>
      </c>
      <c r="M107" s="37" t="s">
        <v>50</v>
      </c>
      <c r="N107" s="37" t="s">
        <v>51</v>
      </c>
      <c r="O107" s="37" t="s">
        <v>124</v>
      </c>
      <c r="P107" s="37" t="s">
        <v>45</v>
      </c>
      <c r="Q107" s="37" t="s">
        <v>45</v>
      </c>
      <c r="R107" s="37" t="s">
        <v>430</v>
      </c>
      <c r="S107" s="37" t="s">
        <v>431</v>
      </c>
      <c r="T107" s="37" t="s">
        <v>55</v>
      </c>
      <c r="U107" s="32">
        <f t="shared" si="5"/>
        <v>3</v>
      </c>
      <c r="V107" s="43" t="s">
        <v>57</v>
      </c>
      <c r="W107" s="32">
        <f t="shared" si="9"/>
        <v>2</v>
      </c>
      <c r="X107" s="37" t="s">
        <v>57</v>
      </c>
      <c r="Y107" s="32">
        <f t="shared" si="7"/>
        <v>2</v>
      </c>
      <c r="Z107" s="33">
        <f t="shared" si="8"/>
        <v>7</v>
      </c>
      <c r="AA107" s="43" t="s">
        <v>53</v>
      </c>
      <c r="AB107" s="37" t="s">
        <v>47</v>
      </c>
      <c r="AC107" s="37" t="s">
        <v>47</v>
      </c>
      <c r="AD107" s="37" t="s">
        <v>47</v>
      </c>
      <c r="AE107" s="37" t="s">
        <v>47</v>
      </c>
      <c r="AF107" s="39">
        <v>44530</v>
      </c>
      <c r="AG107" s="37" t="s">
        <v>47</v>
      </c>
      <c r="AH107" s="29">
        <v>1</v>
      </c>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34"/>
    </row>
    <row r="108" spans="1:151" s="29" customFormat="1" ht="30">
      <c r="A108" s="43" t="s">
        <v>435</v>
      </c>
      <c r="B108" s="37" t="s">
        <v>375</v>
      </c>
      <c r="C108" s="37" t="s">
        <v>42</v>
      </c>
      <c r="D108" s="37" t="s">
        <v>436</v>
      </c>
      <c r="E108" s="37" t="s">
        <v>437</v>
      </c>
      <c r="F108" s="37" t="s">
        <v>45</v>
      </c>
      <c r="G108" s="37" t="s">
        <v>414</v>
      </c>
      <c r="H108" s="37" t="s">
        <v>46</v>
      </c>
      <c r="I108" s="39">
        <v>43831</v>
      </c>
      <c r="J108" s="39" t="s">
        <v>235</v>
      </c>
      <c r="K108" s="39" t="s">
        <v>387</v>
      </c>
      <c r="L108" s="39" t="s">
        <v>387</v>
      </c>
      <c r="M108" s="37" t="s">
        <v>50</v>
      </c>
      <c r="N108" s="37" t="s">
        <v>63</v>
      </c>
      <c r="O108" s="37" t="s">
        <v>124</v>
      </c>
      <c r="P108" s="37" t="s">
        <v>45</v>
      </c>
      <c r="Q108" s="37" t="s">
        <v>45</v>
      </c>
      <c r="R108" s="37" t="s">
        <v>409</v>
      </c>
      <c r="S108" s="37" t="s">
        <v>47</v>
      </c>
      <c r="T108" s="37" t="s">
        <v>55</v>
      </c>
      <c r="U108" s="32">
        <f t="shared" si="5"/>
        <v>3</v>
      </c>
      <c r="V108" s="43" t="s">
        <v>111</v>
      </c>
      <c r="W108" s="32">
        <f t="shared" si="9"/>
        <v>3</v>
      </c>
      <c r="X108" s="37" t="s">
        <v>57</v>
      </c>
      <c r="Y108" s="32">
        <f t="shared" si="7"/>
        <v>2</v>
      </c>
      <c r="Z108" s="33">
        <f t="shared" si="8"/>
        <v>8</v>
      </c>
      <c r="AA108" s="43" t="s">
        <v>53</v>
      </c>
      <c r="AB108" s="37" t="s">
        <v>47</v>
      </c>
      <c r="AC108" s="37" t="s">
        <v>47</v>
      </c>
      <c r="AD108" s="37" t="s">
        <v>47</v>
      </c>
      <c r="AE108" s="37" t="s">
        <v>47</v>
      </c>
      <c r="AF108" s="39">
        <v>44530</v>
      </c>
      <c r="AG108" s="37" t="s">
        <v>47</v>
      </c>
      <c r="AH108" s="29">
        <v>1</v>
      </c>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4"/>
      <c r="EE108" s="34"/>
      <c r="EF108" s="34"/>
      <c r="EG108" s="34"/>
      <c r="EH108" s="34"/>
      <c r="EI108" s="34"/>
      <c r="EJ108" s="34"/>
      <c r="EK108" s="34"/>
      <c r="EL108" s="34"/>
      <c r="EM108" s="34"/>
      <c r="EN108" s="34"/>
      <c r="EO108" s="34"/>
      <c r="EP108" s="34"/>
      <c r="EQ108" s="34"/>
      <c r="ER108" s="34"/>
      <c r="ES108" s="34"/>
      <c r="ET108" s="34"/>
      <c r="EU108" s="34"/>
    </row>
    <row r="109" spans="1:151" s="29" customFormat="1" ht="180">
      <c r="A109" s="43" t="s">
        <v>438</v>
      </c>
      <c r="B109" s="37" t="s">
        <v>375</v>
      </c>
      <c r="C109" s="37" t="s">
        <v>42</v>
      </c>
      <c r="D109" s="37" t="s">
        <v>439</v>
      </c>
      <c r="E109" s="37" t="s">
        <v>440</v>
      </c>
      <c r="F109" s="37" t="s">
        <v>45</v>
      </c>
      <c r="G109" s="37" t="s">
        <v>441</v>
      </c>
      <c r="H109" s="37" t="s">
        <v>46</v>
      </c>
      <c r="I109" s="39">
        <v>43831</v>
      </c>
      <c r="J109" s="39" t="s">
        <v>235</v>
      </c>
      <c r="K109" s="39" t="s">
        <v>426</v>
      </c>
      <c r="L109" s="39" t="s">
        <v>426</v>
      </c>
      <c r="M109" s="37" t="s">
        <v>50</v>
      </c>
      <c r="N109" s="37" t="s">
        <v>51</v>
      </c>
      <c r="O109" s="37" t="s">
        <v>124</v>
      </c>
      <c r="P109" s="37" t="s">
        <v>45</v>
      </c>
      <c r="Q109" s="37" t="s">
        <v>45</v>
      </c>
      <c r="R109" s="37" t="s">
        <v>442</v>
      </c>
      <c r="S109" s="37" t="s">
        <v>443</v>
      </c>
      <c r="T109" s="37" t="s">
        <v>55</v>
      </c>
      <c r="U109" s="32">
        <f t="shared" si="5"/>
        <v>3</v>
      </c>
      <c r="V109" s="43" t="s">
        <v>56</v>
      </c>
      <c r="W109" s="32">
        <f t="shared" si="9"/>
        <v>1</v>
      </c>
      <c r="X109" s="37" t="s">
        <v>57</v>
      </c>
      <c r="Y109" s="32">
        <f t="shared" si="7"/>
        <v>2</v>
      </c>
      <c r="Z109" s="33">
        <f t="shared" si="8"/>
        <v>6</v>
      </c>
      <c r="AA109" s="43" t="s">
        <v>53</v>
      </c>
      <c r="AB109" s="37" t="s">
        <v>47</v>
      </c>
      <c r="AC109" s="37" t="s">
        <v>47</v>
      </c>
      <c r="AD109" s="37" t="s">
        <v>47</v>
      </c>
      <c r="AE109" s="37" t="s">
        <v>47</v>
      </c>
      <c r="AF109" s="39">
        <v>44530</v>
      </c>
      <c r="AG109" s="37" t="s">
        <v>47</v>
      </c>
      <c r="AH109" s="29">
        <v>1</v>
      </c>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34"/>
      <c r="EA109" s="34"/>
      <c r="EB109" s="34"/>
      <c r="EC109" s="34"/>
      <c r="ED109" s="34"/>
      <c r="EE109" s="34"/>
      <c r="EF109" s="34"/>
      <c r="EG109" s="34"/>
      <c r="EH109" s="34"/>
      <c r="EI109" s="34"/>
      <c r="EJ109" s="34"/>
      <c r="EK109" s="34"/>
      <c r="EL109" s="34"/>
      <c r="EM109" s="34"/>
      <c r="EN109" s="34"/>
      <c r="EO109" s="34"/>
      <c r="EP109" s="34"/>
      <c r="EQ109" s="34"/>
      <c r="ER109" s="34"/>
      <c r="ES109" s="34"/>
      <c r="ET109" s="34"/>
      <c r="EU109" s="34"/>
    </row>
    <row r="110" spans="1:151" s="29" customFormat="1" ht="90">
      <c r="A110" s="43" t="s">
        <v>444</v>
      </c>
      <c r="B110" s="37" t="s">
        <v>375</v>
      </c>
      <c r="C110" s="37" t="s">
        <v>42</v>
      </c>
      <c r="D110" s="37" t="s">
        <v>445</v>
      </c>
      <c r="E110" s="37" t="s">
        <v>446</v>
      </c>
      <c r="F110" s="37" t="s">
        <v>45</v>
      </c>
      <c r="G110" s="48" t="s">
        <v>441</v>
      </c>
      <c r="H110" s="37" t="s">
        <v>46</v>
      </c>
      <c r="I110" s="39">
        <v>43831</v>
      </c>
      <c r="J110" s="39" t="s">
        <v>235</v>
      </c>
      <c r="K110" s="39" t="s">
        <v>426</v>
      </c>
      <c r="L110" s="39" t="s">
        <v>426</v>
      </c>
      <c r="M110" s="37" t="s">
        <v>50</v>
      </c>
      <c r="N110" s="37" t="s">
        <v>51</v>
      </c>
      <c r="O110" s="37" t="s">
        <v>124</v>
      </c>
      <c r="P110" s="37" t="s">
        <v>45</v>
      </c>
      <c r="Q110" s="37" t="s">
        <v>45</v>
      </c>
      <c r="R110" s="37" t="s">
        <v>442</v>
      </c>
      <c r="S110" s="37" t="s">
        <v>447</v>
      </c>
      <c r="T110" s="37" t="s">
        <v>55</v>
      </c>
      <c r="U110" s="32">
        <f t="shared" si="5"/>
        <v>3</v>
      </c>
      <c r="V110" s="43" t="s">
        <v>56</v>
      </c>
      <c r="W110" s="32">
        <f t="shared" si="9"/>
        <v>1</v>
      </c>
      <c r="X110" s="37" t="s">
        <v>56</v>
      </c>
      <c r="Y110" s="32">
        <f t="shared" si="7"/>
        <v>1</v>
      </c>
      <c r="Z110" s="33">
        <f t="shared" si="8"/>
        <v>5</v>
      </c>
      <c r="AA110" s="43" t="s">
        <v>53</v>
      </c>
      <c r="AB110" s="37" t="s">
        <v>47</v>
      </c>
      <c r="AC110" s="37" t="s">
        <v>47</v>
      </c>
      <c r="AD110" s="37" t="s">
        <v>47</v>
      </c>
      <c r="AE110" s="37" t="s">
        <v>47</v>
      </c>
      <c r="AF110" s="39">
        <v>44530</v>
      </c>
      <c r="AG110" s="37" t="s">
        <v>47</v>
      </c>
      <c r="AH110" s="29">
        <v>1</v>
      </c>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c r="EF110" s="34"/>
      <c r="EG110" s="34"/>
      <c r="EH110" s="34"/>
      <c r="EI110" s="34"/>
      <c r="EJ110" s="34"/>
      <c r="EK110" s="34"/>
      <c r="EL110" s="34"/>
      <c r="EM110" s="34"/>
      <c r="EN110" s="34"/>
      <c r="EO110" s="34"/>
      <c r="EP110" s="34"/>
      <c r="EQ110" s="34"/>
      <c r="ER110" s="34"/>
      <c r="ES110" s="34"/>
      <c r="ET110" s="34"/>
      <c r="EU110" s="34"/>
    </row>
    <row r="111" spans="1:151" s="29" customFormat="1" ht="165">
      <c r="A111" s="43" t="s">
        <v>448</v>
      </c>
      <c r="B111" s="37" t="s">
        <v>375</v>
      </c>
      <c r="C111" s="37" t="s">
        <v>42</v>
      </c>
      <c r="D111" s="37" t="s">
        <v>449</v>
      </c>
      <c r="E111" s="37" t="s">
        <v>450</v>
      </c>
      <c r="F111" s="37" t="s">
        <v>45</v>
      </c>
      <c r="G111" s="48" t="s">
        <v>441</v>
      </c>
      <c r="H111" s="37" t="s">
        <v>46</v>
      </c>
      <c r="I111" s="39">
        <v>43831</v>
      </c>
      <c r="J111" s="39" t="s">
        <v>235</v>
      </c>
      <c r="K111" s="39" t="s">
        <v>426</v>
      </c>
      <c r="L111" s="39" t="s">
        <v>426</v>
      </c>
      <c r="M111" s="37" t="s">
        <v>50</v>
      </c>
      <c r="N111" s="37" t="s">
        <v>51</v>
      </c>
      <c r="O111" s="37" t="s">
        <v>124</v>
      </c>
      <c r="P111" s="37" t="s">
        <v>45</v>
      </c>
      <c r="Q111" s="37" t="s">
        <v>45</v>
      </c>
      <c r="R111" s="37" t="s">
        <v>430</v>
      </c>
      <c r="S111" s="37" t="s">
        <v>451</v>
      </c>
      <c r="T111" s="37" t="s">
        <v>55</v>
      </c>
      <c r="U111" s="32">
        <f t="shared" si="5"/>
        <v>3</v>
      </c>
      <c r="V111" s="43" t="s">
        <v>56</v>
      </c>
      <c r="W111" s="32">
        <f t="shared" si="9"/>
        <v>1</v>
      </c>
      <c r="X111" s="37" t="s">
        <v>56</v>
      </c>
      <c r="Y111" s="32">
        <f t="shared" si="7"/>
        <v>1</v>
      </c>
      <c r="Z111" s="33">
        <f t="shared" si="8"/>
        <v>5</v>
      </c>
      <c r="AA111" s="43" t="s">
        <v>53</v>
      </c>
      <c r="AB111" s="37" t="s">
        <v>47</v>
      </c>
      <c r="AC111" s="37" t="s">
        <v>47</v>
      </c>
      <c r="AD111" s="37" t="s">
        <v>47</v>
      </c>
      <c r="AE111" s="37" t="s">
        <v>47</v>
      </c>
      <c r="AF111" s="39">
        <v>44530</v>
      </c>
      <c r="AG111" s="37" t="s">
        <v>47</v>
      </c>
      <c r="AH111" s="29">
        <v>1</v>
      </c>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c r="DI111" s="34"/>
      <c r="DJ111" s="34"/>
      <c r="DK111" s="34"/>
      <c r="DL111" s="34"/>
      <c r="DM111" s="34"/>
      <c r="DN111" s="34"/>
      <c r="DO111" s="34"/>
      <c r="DP111" s="34"/>
      <c r="DQ111" s="34"/>
      <c r="DR111" s="34"/>
      <c r="DS111" s="34"/>
      <c r="DT111" s="34"/>
      <c r="DU111" s="34"/>
      <c r="DV111" s="34"/>
      <c r="DW111" s="34"/>
      <c r="DX111" s="34"/>
      <c r="DY111" s="34"/>
      <c r="DZ111" s="34"/>
      <c r="EA111" s="34"/>
      <c r="EB111" s="34"/>
      <c r="EC111" s="34"/>
      <c r="ED111" s="34"/>
      <c r="EE111" s="34"/>
      <c r="EF111" s="34"/>
      <c r="EG111" s="34"/>
      <c r="EH111" s="34"/>
      <c r="EI111" s="34"/>
      <c r="EJ111" s="34"/>
      <c r="EK111" s="34"/>
      <c r="EL111" s="34"/>
      <c r="EM111" s="34"/>
      <c r="EN111" s="34"/>
      <c r="EO111" s="34"/>
      <c r="EP111" s="34"/>
      <c r="EQ111" s="34"/>
      <c r="ER111" s="34"/>
      <c r="ES111" s="34"/>
      <c r="ET111" s="34"/>
      <c r="EU111" s="34"/>
    </row>
    <row r="112" spans="1:151" s="29" customFormat="1" ht="120">
      <c r="A112" s="43" t="s">
        <v>452</v>
      </c>
      <c r="B112" s="37" t="s">
        <v>375</v>
      </c>
      <c r="C112" s="37" t="s">
        <v>42</v>
      </c>
      <c r="D112" s="37" t="s">
        <v>453</v>
      </c>
      <c r="E112" s="37" t="s">
        <v>454</v>
      </c>
      <c r="F112" s="37" t="s">
        <v>45</v>
      </c>
      <c r="G112" s="48" t="s">
        <v>455</v>
      </c>
      <c r="H112" s="37" t="s">
        <v>46</v>
      </c>
      <c r="I112" s="39">
        <v>43831</v>
      </c>
      <c r="J112" s="39" t="s">
        <v>235</v>
      </c>
      <c r="K112" s="39" t="s">
        <v>426</v>
      </c>
      <c r="L112" s="39" t="s">
        <v>426</v>
      </c>
      <c r="M112" s="37" t="s">
        <v>50</v>
      </c>
      <c r="N112" s="37" t="s">
        <v>51</v>
      </c>
      <c r="O112" s="37" t="s">
        <v>67</v>
      </c>
      <c r="P112" s="37" t="s">
        <v>45</v>
      </c>
      <c r="Q112" s="37" t="s">
        <v>45</v>
      </c>
      <c r="R112" s="37" t="s">
        <v>442</v>
      </c>
      <c r="S112" s="37" t="s">
        <v>456</v>
      </c>
      <c r="T112" s="37" t="s">
        <v>55</v>
      </c>
      <c r="U112" s="32">
        <f t="shared" si="5"/>
        <v>3</v>
      </c>
      <c r="V112" s="43" t="s">
        <v>56</v>
      </c>
      <c r="W112" s="32">
        <f t="shared" si="9"/>
        <v>1</v>
      </c>
      <c r="X112" s="37" t="s">
        <v>57</v>
      </c>
      <c r="Y112" s="32">
        <f t="shared" si="7"/>
        <v>2</v>
      </c>
      <c r="Z112" s="33">
        <f t="shared" si="8"/>
        <v>6</v>
      </c>
      <c r="AA112" s="43" t="s">
        <v>53</v>
      </c>
      <c r="AB112" s="37" t="s">
        <v>47</v>
      </c>
      <c r="AC112" s="37" t="s">
        <v>47</v>
      </c>
      <c r="AD112" s="37" t="s">
        <v>47</v>
      </c>
      <c r="AE112" s="37" t="s">
        <v>47</v>
      </c>
      <c r="AF112" s="39">
        <v>44530</v>
      </c>
      <c r="AG112" s="37" t="s">
        <v>47</v>
      </c>
      <c r="AH112" s="29">
        <v>1</v>
      </c>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c r="DE112" s="34"/>
      <c r="DF112" s="34"/>
      <c r="DG112" s="34"/>
      <c r="DH112" s="34"/>
      <c r="DI112" s="34"/>
      <c r="DJ112" s="34"/>
      <c r="DK112" s="34"/>
      <c r="DL112" s="34"/>
      <c r="DM112" s="34"/>
      <c r="DN112" s="34"/>
      <c r="DO112" s="34"/>
      <c r="DP112" s="34"/>
      <c r="DQ112" s="34"/>
      <c r="DR112" s="34"/>
      <c r="DS112" s="34"/>
      <c r="DT112" s="34"/>
      <c r="DU112" s="34"/>
      <c r="DV112" s="34"/>
      <c r="DW112" s="34"/>
      <c r="DX112" s="34"/>
      <c r="DY112" s="34"/>
      <c r="DZ112" s="34"/>
      <c r="EA112" s="34"/>
      <c r="EB112" s="34"/>
      <c r="EC112" s="34"/>
      <c r="ED112" s="34"/>
      <c r="EE112" s="34"/>
      <c r="EF112" s="34"/>
      <c r="EG112" s="34"/>
      <c r="EH112" s="34"/>
      <c r="EI112" s="34"/>
      <c r="EJ112" s="34"/>
      <c r="EK112" s="34"/>
      <c r="EL112" s="34"/>
      <c r="EM112" s="34"/>
      <c r="EN112" s="34"/>
      <c r="EO112" s="34"/>
      <c r="EP112" s="34"/>
      <c r="EQ112" s="34"/>
      <c r="ER112" s="34"/>
      <c r="ES112" s="34"/>
      <c r="ET112" s="34"/>
      <c r="EU112" s="34"/>
    </row>
    <row r="113" spans="1:151" s="29" customFormat="1" ht="90">
      <c r="A113" s="43" t="s">
        <v>457</v>
      </c>
      <c r="B113" s="37" t="s">
        <v>375</v>
      </c>
      <c r="C113" s="37" t="s">
        <v>42</v>
      </c>
      <c r="D113" s="37" t="s">
        <v>458</v>
      </c>
      <c r="E113" s="37" t="s">
        <v>459</v>
      </c>
      <c r="F113" s="37" t="s">
        <v>45</v>
      </c>
      <c r="G113" s="37" t="s">
        <v>441</v>
      </c>
      <c r="H113" s="37" t="s">
        <v>46</v>
      </c>
      <c r="I113" s="39">
        <v>43831</v>
      </c>
      <c r="J113" s="39" t="s">
        <v>235</v>
      </c>
      <c r="K113" s="39" t="s">
        <v>426</v>
      </c>
      <c r="L113" s="39" t="s">
        <v>426</v>
      </c>
      <c r="M113" s="37" t="s">
        <v>50</v>
      </c>
      <c r="N113" s="37" t="s">
        <v>51</v>
      </c>
      <c r="O113" s="37" t="s">
        <v>67</v>
      </c>
      <c r="P113" s="37" t="s">
        <v>45</v>
      </c>
      <c r="Q113" s="37" t="s">
        <v>45</v>
      </c>
      <c r="R113" s="37" t="s">
        <v>430</v>
      </c>
      <c r="S113" s="37" t="s">
        <v>460</v>
      </c>
      <c r="T113" s="37" t="s">
        <v>55</v>
      </c>
      <c r="U113" s="32">
        <f t="shared" si="5"/>
        <v>3</v>
      </c>
      <c r="V113" s="43" t="s">
        <v>57</v>
      </c>
      <c r="W113" s="32">
        <f t="shared" si="9"/>
        <v>2</v>
      </c>
      <c r="X113" s="37" t="s">
        <v>57</v>
      </c>
      <c r="Y113" s="32">
        <f t="shared" si="7"/>
        <v>2</v>
      </c>
      <c r="Z113" s="33">
        <f t="shared" si="8"/>
        <v>7</v>
      </c>
      <c r="AA113" s="43" t="s">
        <v>53</v>
      </c>
      <c r="AB113" s="37" t="s">
        <v>47</v>
      </c>
      <c r="AC113" s="37" t="s">
        <v>47</v>
      </c>
      <c r="AD113" s="37" t="s">
        <v>47</v>
      </c>
      <c r="AE113" s="37" t="s">
        <v>47</v>
      </c>
      <c r="AF113" s="39">
        <v>44530</v>
      </c>
      <c r="AG113" s="37" t="s">
        <v>47</v>
      </c>
      <c r="AH113" s="29">
        <v>1</v>
      </c>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c r="DH113" s="34"/>
      <c r="DI113" s="34"/>
      <c r="DJ113" s="34"/>
      <c r="DK113" s="34"/>
      <c r="DL113" s="34"/>
      <c r="DM113" s="34"/>
      <c r="DN113" s="34"/>
      <c r="DO113" s="34"/>
      <c r="DP113" s="34"/>
      <c r="DQ113" s="34"/>
      <c r="DR113" s="34"/>
      <c r="DS113" s="34"/>
      <c r="DT113" s="34"/>
      <c r="DU113" s="34"/>
      <c r="DV113" s="34"/>
      <c r="DW113" s="34"/>
      <c r="DX113" s="34"/>
      <c r="DY113" s="34"/>
      <c r="DZ113" s="34"/>
      <c r="EA113" s="34"/>
      <c r="EB113" s="34"/>
      <c r="EC113" s="34"/>
      <c r="ED113" s="34"/>
      <c r="EE113" s="34"/>
      <c r="EF113" s="34"/>
      <c r="EG113" s="34"/>
      <c r="EH113" s="34"/>
      <c r="EI113" s="34"/>
      <c r="EJ113" s="34"/>
      <c r="EK113" s="34"/>
      <c r="EL113" s="34"/>
      <c r="EM113" s="34"/>
      <c r="EN113" s="34"/>
      <c r="EO113" s="34"/>
      <c r="EP113" s="34"/>
      <c r="EQ113" s="34"/>
      <c r="ER113" s="34"/>
      <c r="ES113" s="34"/>
      <c r="ET113" s="34"/>
      <c r="EU113" s="34"/>
    </row>
    <row r="114" spans="1:151" s="29" customFormat="1" ht="105">
      <c r="A114" s="43" t="s">
        <v>461</v>
      </c>
      <c r="B114" s="37" t="s">
        <v>375</v>
      </c>
      <c r="C114" s="37" t="s">
        <v>42</v>
      </c>
      <c r="D114" s="37" t="s">
        <v>462</v>
      </c>
      <c r="E114" s="37" t="s">
        <v>463</v>
      </c>
      <c r="F114" s="37" t="s">
        <v>45</v>
      </c>
      <c r="G114" s="37" t="s">
        <v>441</v>
      </c>
      <c r="H114" s="37" t="s">
        <v>46</v>
      </c>
      <c r="I114" s="39">
        <v>43831</v>
      </c>
      <c r="J114" s="39" t="s">
        <v>235</v>
      </c>
      <c r="K114" s="39" t="s">
        <v>426</v>
      </c>
      <c r="L114" s="39" t="s">
        <v>426</v>
      </c>
      <c r="M114" s="37" t="s">
        <v>50</v>
      </c>
      <c r="N114" s="37" t="s">
        <v>51</v>
      </c>
      <c r="O114" s="37" t="s">
        <v>67</v>
      </c>
      <c r="P114" s="37" t="s">
        <v>45</v>
      </c>
      <c r="Q114" s="37" t="s">
        <v>45</v>
      </c>
      <c r="R114" s="37" t="s">
        <v>430</v>
      </c>
      <c r="S114" s="37" t="s">
        <v>464</v>
      </c>
      <c r="T114" s="37" t="s">
        <v>55</v>
      </c>
      <c r="U114" s="32">
        <f t="shared" si="5"/>
        <v>3</v>
      </c>
      <c r="V114" s="43" t="s">
        <v>57</v>
      </c>
      <c r="W114" s="32">
        <f t="shared" si="9"/>
        <v>2</v>
      </c>
      <c r="X114" s="37" t="s">
        <v>57</v>
      </c>
      <c r="Y114" s="32">
        <f t="shared" si="7"/>
        <v>2</v>
      </c>
      <c r="Z114" s="33">
        <f t="shared" si="8"/>
        <v>7</v>
      </c>
      <c r="AA114" s="43" t="s">
        <v>53</v>
      </c>
      <c r="AB114" s="37" t="s">
        <v>47</v>
      </c>
      <c r="AC114" s="37" t="s">
        <v>47</v>
      </c>
      <c r="AD114" s="37" t="s">
        <v>47</v>
      </c>
      <c r="AE114" s="37" t="s">
        <v>47</v>
      </c>
      <c r="AF114" s="39">
        <v>44530</v>
      </c>
      <c r="AG114" s="37" t="s">
        <v>47</v>
      </c>
      <c r="AH114" s="29">
        <v>1</v>
      </c>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c r="DE114" s="34"/>
      <c r="DF114" s="34"/>
      <c r="DG114" s="34"/>
      <c r="DH114" s="34"/>
      <c r="DI114" s="34"/>
      <c r="DJ114" s="34"/>
      <c r="DK114" s="34"/>
      <c r="DL114" s="34"/>
      <c r="DM114" s="34"/>
      <c r="DN114" s="34"/>
      <c r="DO114" s="34"/>
      <c r="DP114" s="34"/>
      <c r="DQ114" s="34"/>
      <c r="DR114" s="34"/>
      <c r="DS114" s="34"/>
      <c r="DT114" s="34"/>
      <c r="DU114" s="34"/>
      <c r="DV114" s="34"/>
      <c r="DW114" s="34"/>
      <c r="DX114" s="34"/>
      <c r="DY114" s="34"/>
      <c r="DZ114" s="34"/>
      <c r="EA114" s="34"/>
      <c r="EB114" s="34"/>
      <c r="EC114" s="34"/>
      <c r="ED114" s="34"/>
      <c r="EE114" s="34"/>
      <c r="EF114" s="34"/>
      <c r="EG114" s="34"/>
      <c r="EH114" s="34"/>
      <c r="EI114" s="34"/>
      <c r="EJ114" s="34"/>
      <c r="EK114" s="34"/>
      <c r="EL114" s="34"/>
      <c r="EM114" s="34"/>
      <c r="EN114" s="34"/>
      <c r="EO114" s="34"/>
      <c r="EP114" s="34"/>
      <c r="EQ114" s="34"/>
      <c r="ER114" s="34"/>
      <c r="ES114" s="34"/>
      <c r="ET114" s="34"/>
      <c r="EU114" s="34"/>
    </row>
    <row r="115" spans="1:151" s="29" customFormat="1" ht="150">
      <c r="A115" s="43" t="s">
        <v>465</v>
      </c>
      <c r="B115" s="37" t="s">
        <v>375</v>
      </c>
      <c r="C115" s="37" t="s">
        <v>42</v>
      </c>
      <c r="D115" s="37" t="s">
        <v>466</v>
      </c>
      <c r="E115" s="37" t="s">
        <v>467</v>
      </c>
      <c r="F115" s="37" t="s">
        <v>53</v>
      </c>
      <c r="G115" s="43" t="s">
        <v>47</v>
      </c>
      <c r="H115" s="37" t="s">
        <v>46</v>
      </c>
      <c r="I115" s="39">
        <v>43831</v>
      </c>
      <c r="J115" s="39" t="s">
        <v>235</v>
      </c>
      <c r="K115" s="39" t="s">
        <v>426</v>
      </c>
      <c r="L115" s="39" t="s">
        <v>426</v>
      </c>
      <c r="M115" s="37" t="s">
        <v>50</v>
      </c>
      <c r="N115" s="37" t="s">
        <v>51</v>
      </c>
      <c r="O115" s="37" t="s">
        <v>67</v>
      </c>
      <c r="P115" s="37" t="s">
        <v>45</v>
      </c>
      <c r="Q115" s="37" t="s">
        <v>45</v>
      </c>
      <c r="R115" s="37" t="s">
        <v>430</v>
      </c>
      <c r="S115" s="37" t="s">
        <v>468</v>
      </c>
      <c r="T115" s="37" t="s">
        <v>55</v>
      </c>
      <c r="U115" s="32">
        <f t="shared" si="5"/>
        <v>3</v>
      </c>
      <c r="V115" s="43" t="s">
        <v>56</v>
      </c>
      <c r="W115" s="32">
        <f t="shared" si="9"/>
        <v>1</v>
      </c>
      <c r="X115" s="37" t="s">
        <v>56</v>
      </c>
      <c r="Y115" s="32">
        <f t="shared" si="7"/>
        <v>1</v>
      </c>
      <c r="Z115" s="33">
        <f t="shared" si="8"/>
        <v>5</v>
      </c>
      <c r="AA115" s="43" t="s">
        <v>53</v>
      </c>
      <c r="AB115" s="37" t="s">
        <v>47</v>
      </c>
      <c r="AC115" s="37" t="s">
        <v>47</v>
      </c>
      <c r="AD115" s="37" t="s">
        <v>47</v>
      </c>
      <c r="AE115" s="37" t="s">
        <v>47</v>
      </c>
      <c r="AF115" s="39">
        <v>44530</v>
      </c>
      <c r="AG115" s="37" t="s">
        <v>47</v>
      </c>
      <c r="AH115" s="29">
        <v>1</v>
      </c>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4"/>
      <c r="DG115" s="34"/>
      <c r="DH115" s="34"/>
      <c r="DI115" s="34"/>
      <c r="DJ115" s="34"/>
      <c r="DK115" s="34"/>
      <c r="DL115" s="34"/>
      <c r="DM115" s="34"/>
      <c r="DN115" s="34"/>
      <c r="DO115" s="34"/>
      <c r="DP115" s="34"/>
      <c r="DQ115" s="34"/>
      <c r="DR115" s="34"/>
      <c r="DS115" s="34"/>
      <c r="DT115" s="34"/>
      <c r="DU115" s="34"/>
      <c r="DV115" s="34"/>
      <c r="DW115" s="34"/>
      <c r="DX115" s="34"/>
      <c r="DY115" s="34"/>
      <c r="DZ115" s="34"/>
      <c r="EA115" s="34"/>
      <c r="EB115" s="34"/>
      <c r="EC115" s="34"/>
      <c r="ED115" s="34"/>
      <c r="EE115" s="34"/>
      <c r="EF115" s="34"/>
      <c r="EG115" s="34"/>
      <c r="EH115" s="34"/>
      <c r="EI115" s="34"/>
      <c r="EJ115" s="34"/>
      <c r="EK115" s="34"/>
      <c r="EL115" s="34"/>
      <c r="EM115" s="34"/>
      <c r="EN115" s="34"/>
      <c r="EO115" s="34"/>
      <c r="EP115" s="34"/>
      <c r="EQ115" s="34"/>
      <c r="ER115" s="34"/>
      <c r="ES115" s="34"/>
      <c r="ET115" s="34"/>
      <c r="EU115" s="34"/>
    </row>
    <row r="116" spans="1:151" s="29" customFormat="1" ht="90">
      <c r="A116" s="43" t="s">
        <v>469</v>
      </c>
      <c r="B116" s="37" t="s">
        <v>375</v>
      </c>
      <c r="C116" s="37" t="s">
        <v>42</v>
      </c>
      <c r="D116" s="37" t="s">
        <v>470</v>
      </c>
      <c r="E116" s="37" t="s">
        <v>471</v>
      </c>
      <c r="F116" s="37" t="s">
        <v>45</v>
      </c>
      <c r="G116" s="48" t="s">
        <v>441</v>
      </c>
      <c r="H116" s="37" t="s">
        <v>46</v>
      </c>
      <c r="I116" s="39">
        <v>43831</v>
      </c>
      <c r="J116" s="39" t="s">
        <v>235</v>
      </c>
      <c r="K116" s="39" t="s">
        <v>426</v>
      </c>
      <c r="L116" s="39" t="s">
        <v>426</v>
      </c>
      <c r="M116" s="37" t="s">
        <v>50</v>
      </c>
      <c r="N116" s="37" t="s">
        <v>51</v>
      </c>
      <c r="O116" s="37" t="s">
        <v>67</v>
      </c>
      <c r="P116" s="37" t="s">
        <v>45</v>
      </c>
      <c r="Q116" s="37" t="s">
        <v>45</v>
      </c>
      <c r="R116" s="37" t="s">
        <v>430</v>
      </c>
      <c r="S116" s="37" t="s">
        <v>472</v>
      </c>
      <c r="T116" s="37" t="s">
        <v>55</v>
      </c>
      <c r="U116" s="32">
        <f t="shared" si="5"/>
        <v>3</v>
      </c>
      <c r="V116" s="43" t="s">
        <v>57</v>
      </c>
      <c r="W116" s="32">
        <f t="shared" si="9"/>
        <v>2</v>
      </c>
      <c r="X116" s="37" t="s">
        <v>57</v>
      </c>
      <c r="Y116" s="32">
        <f t="shared" si="7"/>
        <v>2</v>
      </c>
      <c r="Z116" s="33">
        <f t="shared" si="8"/>
        <v>7</v>
      </c>
      <c r="AA116" s="43" t="s">
        <v>53</v>
      </c>
      <c r="AB116" s="37" t="s">
        <v>47</v>
      </c>
      <c r="AC116" s="37" t="s">
        <v>47</v>
      </c>
      <c r="AD116" s="37" t="s">
        <v>47</v>
      </c>
      <c r="AE116" s="37" t="s">
        <v>47</v>
      </c>
      <c r="AF116" s="39">
        <v>44530</v>
      </c>
      <c r="AG116" s="37" t="s">
        <v>47</v>
      </c>
      <c r="AH116" s="29">
        <v>1</v>
      </c>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c r="DQ116" s="34"/>
      <c r="DR116" s="34"/>
      <c r="DS116" s="34"/>
      <c r="DT116" s="34"/>
      <c r="DU116" s="34"/>
      <c r="DV116" s="34"/>
      <c r="DW116" s="34"/>
      <c r="DX116" s="34"/>
      <c r="DY116" s="34"/>
      <c r="DZ116" s="34"/>
      <c r="EA116" s="34"/>
      <c r="EB116" s="34"/>
      <c r="EC116" s="34"/>
      <c r="ED116" s="34"/>
      <c r="EE116" s="34"/>
      <c r="EF116" s="34"/>
      <c r="EG116" s="34"/>
      <c r="EH116" s="34"/>
      <c r="EI116" s="34"/>
      <c r="EJ116" s="34"/>
      <c r="EK116" s="34"/>
      <c r="EL116" s="34"/>
      <c r="EM116" s="34"/>
      <c r="EN116" s="34"/>
      <c r="EO116" s="34"/>
      <c r="EP116" s="34"/>
      <c r="EQ116" s="34"/>
      <c r="ER116" s="34"/>
      <c r="ES116" s="34"/>
      <c r="ET116" s="34"/>
      <c r="EU116" s="34"/>
    </row>
    <row r="117" spans="1:151" s="29" customFormat="1" ht="60">
      <c r="A117" s="43" t="s">
        <v>473</v>
      </c>
      <c r="B117" s="37" t="s">
        <v>375</v>
      </c>
      <c r="C117" s="37" t="s">
        <v>42</v>
      </c>
      <c r="D117" s="37" t="s">
        <v>474</v>
      </c>
      <c r="E117" s="37" t="s">
        <v>475</v>
      </c>
      <c r="F117" s="37" t="s">
        <v>45</v>
      </c>
      <c r="G117" s="48" t="s">
        <v>441</v>
      </c>
      <c r="H117" s="37" t="s">
        <v>46</v>
      </c>
      <c r="I117" s="39">
        <v>43831</v>
      </c>
      <c r="J117" s="39" t="s">
        <v>379</v>
      </c>
      <c r="K117" s="39" t="s">
        <v>426</v>
      </c>
      <c r="L117" s="39" t="s">
        <v>426</v>
      </c>
      <c r="M117" s="37" t="s">
        <v>50</v>
      </c>
      <c r="N117" s="37" t="s">
        <v>51</v>
      </c>
      <c r="O117" s="37" t="s">
        <v>124</v>
      </c>
      <c r="P117" s="37" t="s">
        <v>45</v>
      </c>
      <c r="Q117" s="37" t="s">
        <v>45</v>
      </c>
      <c r="R117" s="37" t="s">
        <v>430</v>
      </c>
      <c r="S117" s="37" t="s">
        <v>476</v>
      </c>
      <c r="T117" s="37" t="s">
        <v>55</v>
      </c>
      <c r="U117" s="32">
        <f t="shared" si="5"/>
        <v>3</v>
      </c>
      <c r="V117" s="43" t="s">
        <v>57</v>
      </c>
      <c r="W117" s="32">
        <f t="shared" si="9"/>
        <v>2</v>
      </c>
      <c r="X117" s="37" t="s">
        <v>57</v>
      </c>
      <c r="Y117" s="32">
        <f t="shared" si="7"/>
        <v>2</v>
      </c>
      <c r="Z117" s="33">
        <f t="shared" si="8"/>
        <v>7</v>
      </c>
      <c r="AA117" s="43" t="s">
        <v>53</v>
      </c>
      <c r="AB117" s="37" t="s">
        <v>47</v>
      </c>
      <c r="AC117" s="37" t="s">
        <v>47</v>
      </c>
      <c r="AD117" s="37" t="s">
        <v>47</v>
      </c>
      <c r="AE117" s="37" t="s">
        <v>47</v>
      </c>
      <c r="AF117" s="39">
        <v>44530</v>
      </c>
      <c r="AG117" s="37" t="s">
        <v>47</v>
      </c>
      <c r="AH117" s="29">
        <v>1</v>
      </c>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34"/>
      <c r="DM117" s="34"/>
      <c r="DN117" s="34"/>
      <c r="DO117" s="34"/>
      <c r="DP117" s="34"/>
      <c r="DQ117" s="34"/>
      <c r="DR117" s="34"/>
      <c r="DS117" s="34"/>
      <c r="DT117" s="34"/>
      <c r="DU117" s="34"/>
      <c r="DV117" s="34"/>
      <c r="DW117" s="34"/>
      <c r="DX117" s="34"/>
      <c r="DY117" s="34"/>
      <c r="DZ117" s="34"/>
      <c r="EA117" s="34"/>
      <c r="EB117" s="34"/>
      <c r="EC117" s="34"/>
      <c r="ED117" s="34"/>
      <c r="EE117" s="34"/>
      <c r="EF117" s="34"/>
      <c r="EG117" s="34"/>
      <c r="EH117" s="34"/>
      <c r="EI117" s="34"/>
      <c r="EJ117" s="34"/>
      <c r="EK117" s="34"/>
      <c r="EL117" s="34"/>
      <c r="EM117" s="34"/>
      <c r="EN117" s="34"/>
      <c r="EO117" s="34"/>
      <c r="EP117" s="34"/>
      <c r="EQ117" s="34"/>
      <c r="ER117" s="34"/>
      <c r="ES117" s="34"/>
      <c r="ET117" s="34"/>
      <c r="EU117" s="34"/>
    </row>
    <row r="118" spans="1:151" s="29" customFormat="1" ht="45">
      <c r="A118" s="43" t="s">
        <v>477</v>
      </c>
      <c r="B118" s="37" t="s">
        <v>375</v>
      </c>
      <c r="C118" s="37" t="s">
        <v>42</v>
      </c>
      <c r="D118" s="37" t="s">
        <v>478</v>
      </c>
      <c r="E118" s="37" t="s">
        <v>479</v>
      </c>
      <c r="F118" s="37" t="s">
        <v>45</v>
      </c>
      <c r="G118" s="37" t="s">
        <v>441</v>
      </c>
      <c r="H118" s="37" t="s">
        <v>46</v>
      </c>
      <c r="I118" s="39">
        <v>43831</v>
      </c>
      <c r="J118" s="39" t="s">
        <v>379</v>
      </c>
      <c r="K118" s="39" t="s">
        <v>426</v>
      </c>
      <c r="L118" s="39" t="s">
        <v>426</v>
      </c>
      <c r="M118" s="37" t="s">
        <v>50</v>
      </c>
      <c r="N118" s="37" t="s">
        <v>51</v>
      </c>
      <c r="O118" s="37" t="s">
        <v>124</v>
      </c>
      <c r="P118" s="37" t="s">
        <v>45</v>
      </c>
      <c r="Q118" s="37" t="s">
        <v>45</v>
      </c>
      <c r="R118" s="37" t="s">
        <v>430</v>
      </c>
      <c r="S118" s="37" t="s">
        <v>476</v>
      </c>
      <c r="T118" s="37" t="s">
        <v>55</v>
      </c>
      <c r="U118" s="32">
        <f t="shared" si="5"/>
        <v>3</v>
      </c>
      <c r="V118" s="43" t="s">
        <v>57</v>
      </c>
      <c r="W118" s="32">
        <f t="shared" si="9"/>
        <v>2</v>
      </c>
      <c r="X118" s="37" t="s">
        <v>57</v>
      </c>
      <c r="Y118" s="32">
        <f t="shared" si="7"/>
        <v>2</v>
      </c>
      <c r="Z118" s="33">
        <f t="shared" si="8"/>
        <v>7</v>
      </c>
      <c r="AA118" s="43" t="s">
        <v>53</v>
      </c>
      <c r="AB118" s="37" t="s">
        <v>47</v>
      </c>
      <c r="AC118" s="37" t="s">
        <v>47</v>
      </c>
      <c r="AD118" s="37" t="s">
        <v>47</v>
      </c>
      <c r="AE118" s="37" t="s">
        <v>47</v>
      </c>
      <c r="AF118" s="39">
        <v>44530</v>
      </c>
      <c r="AG118" s="37" t="s">
        <v>47</v>
      </c>
      <c r="AH118" s="29">
        <v>1</v>
      </c>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4"/>
      <c r="DB118" s="34"/>
      <c r="DC118" s="34"/>
      <c r="DD118" s="34"/>
      <c r="DE118" s="34"/>
      <c r="DF118" s="34"/>
      <c r="DG118" s="34"/>
      <c r="DH118" s="34"/>
      <c r="DI118" s="34"/>
      <c r="DJ118" s="34"/>
      <c r="DK118" s="34"/>
      <c r="DL118" s="34"/>
      <c r="DM118" s="34"/>
      <c r="DN118" s="34"/>
      <c r="DO118" s="34"/>
      <c r="DP118" s="34"/>
      <c r="DQ118" s="34"/>
      <c r="DR118" s="34"/>
      <c r="DS118" s="34"/>
      <c r="DT118" s="34"/>
      <c r="DU118" s="34"/>
      <c r="DV118" s="34"/>
      <c r="DW118" s="34"/>
      <c r="DX118" s="34"/>
      <c r="DY118" s="34"/>
      <c r="DZ118" s="34"/>
      <c r="EA118" s="34"/>
      <c r="EB118" s="34"/>
      <c r="EC118" s="34"/>
      <c r="ED118" s="34"/>
      <c r="EE118" s="34"/>
      <c r="EF118" s="34"/>
      <c r="EG118" s="34"/>
      <c r="EH118" s="34"/>
      <c r="EI118" s="34"/>
      <c r="EJ118" s="34"/>
      <c r="EK118" s="34"/>
      <c r="EL118" s="34"/>
      <c r="EM118" s="34"/>
      <c r="EN118" s="34"/>
      <c r="EO118" s="34"/>
      <c r="EP118" s="34"/>
      <c r="EQ118" s="34"/>
      <c r="ER118" s="34"/>
      <c r="ES118" s="34"/>
      <c r="ET118" s="34"/>
      <c r="EU118" s="34"/>
    </row>
    <row r="119" spans="1:151" s="29" customFormat="1" ht="90">
      <c r="A119" s="43" t="s">
        <v>480</v>
      </c>
      <c r="B119" s="37" t="s">
        <v>375</v>
      </c>
      <c r="C119" s="37" t="s">
        <v>42</v>
      </c>
      <c r="D119" s="37" t="s">
        <v>481</v>
      </c>
      <c r="E119" s="37" t="s">
        <v>482</v>
      </c>
      <c r="F119" s="37" t="s">
        <v>45</v>
      </c>
      <c r="G119" s="37" t="s">
        <v>441</v>
      </c>
      <c r="H119" s="37" t="s">
        <v>46</v>
      </c>
      <c r="I119" s="39">
        <v>43831</v>
      </c>
      <c r="J119" s="39" t="s">
        <v>379</v>
      </c>
      <c r="K119" s="39" t="s">
        <v>426</v>
      </c>
      <c r="L119" s="39" t="s">
        <v>426</v>
      </c>
      <c r="M119" s="37" t="s">
        <v>50</v>
      </c>
      <c r="N119" s="37" t="s">
        <v>51</v>
      </c>
      <c r="O119" s="37" t="s">
        <v>67</v>
      </c>
      <c r="P119" s="37" t="s">
        <v>45</v>
      </c>
      <c r="Q119" s="37" t="s">
        <v>45</v>
      </c>
      <c r="R119" s="37" t="s">
        <v>483</v>
      </c>
      <c r="S119" s="37" t="s">
        <v>476</v>
      </c>
      <c r="T119" s="37" t="s">
        <v>55</v>
      </c>
      <c r="U119" s="32">
        <f t="shared" si="5"/>
        <v>3</v>
      </c>
      <c r="V119" s="43" t="s">
        <v>56</v>
      </c>
      <c r="W119" s="32">
        <f t="shared" si="9"/>
        <v>1</v>
      </c>
      <c r="X119" s="37" t="s">
        <v>57</v>
      </c>
      <c r="Y119" s="32">
        <f t="shared" si="7"/>
        <v>2</v>
      </c>
      <c r="Z119" s="33">
        <f t="shared" si="8"/>
        <v>6</v>
      </c>
      <c r="AA119" s="43" t="s">
        <v>53</v>
      </c>
      <c r="AB119" s="37" t="s">
        <v>47</v>
      </c>
      <c r="AC119" s="37" t="s">
        <v>47</v>
      </c>
      <c r="AD119" s="37" t="s">
        <v>47</v>
      </c>
      <c r="AE119" s="37" t="s">
        <v>47</v>
      </c>
      <c r="AF119" s="39">
        <v>44530</v>
      </c>
      <c r="AG119" s="37" t="s">
        <v>47</v>
      </c>
      <c r="AH119" s="29">
        <v>1</v>
      </c>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c r="DE119" s="34"/>
      <c r="DF119" s="34"/>
      <c r="DG119" s="34"/>
      <c r="DH119" s="34"/>
      <c r="DI119" s="34"/>
      <c r="DJ119" s="34"/>
      <c r="DK119" s="34"/>
      <c r="DL119" s="34"/>
      <c r="DM119" s="34"/>
      <c r="DN119" s="34"/>
      <c r="DO119" s="34"/>
      <c r="DP119" s="34"/>
      <c r="DQ119" s="34"/>
      <c r="DR119" s="34"/>
      <c r="DS119" s="34"/>
      <c r="DT119" s="34"/>
      <c r="DU119" s="34"/>
      <c r="DV119" s="34"/>
      <c r="DW119" s="34"/>
      <c r="DX119" s="34"/>
      <c r="DY119" s="34"/>
      <c r="DZ119" s="34"/>
      <c r="EA119" s="34"/>
      <c r="EB119" s="34"/>
      <c r="EC119" s="34"/>
      <c r="ED119" s="34"/>
      <c r="EE119" s="34"/>
      <c r="EF119" s="34"/>
      <c r="EG119" s="34"/>
      <c r="EH119" s="34"/>
      <c r="EI119" s="34"/>
      <c r="EJ119" s="34"/>
      <c r="EK119" s="34"/>
      <c r="EL119" s="34"/>
      <c r="EM119" s="34"/>
      <c r="EN119" s="34"/>
      <c r="EO119" s="34"/>
      <c r="EP119" s="34"/>
      <c r="EQ119" s="34"/>
      <c r="ER119" s="34"/>
      <c r="ES119" s="34"/>
      <c r="ET119" s="34"/>
      <c r="EU119" s="34"/>
    </row>
    <row r="120" spans="1:151" s="29" customFormat="1" ht="45">
      <c r="A120" s="43" t="s">
        <v>484</v>
      </c>
      <c r="B120" s="37" t="s">
        <v>375</v>
      </c>
      <c r="C120" s="37" t="s">
        <v>42</v>
      </c>
      <c r="D120" s="37" t="s">
        <v>485</v>
      </c>
      <c r="E120" s="37" t="s">
        <v>486</v>
      </c>
      <c r="F120" s="37" t="s">
        <v>45</v>
      </c>
      <c r="G120" s="37" t="s">
        <v>441</v>
      </c>
      <c r="H120" s="37" t="s">
        <v>46</v>
      </c>
      <c r="I120" s="39">
        <v>43831</v>
      </c>
      <c r="J120" s="39" t="s">
        <v>235</v>
      </c>
      <c r="K120" s="39" t="s">
        <v>426</v>
      </c>
      <c r="L120" s="39" t="s">
        <v>426</v>
      </c>
      <c r="M120" s="37" t="s">
        <v>50</v>
      </c>
      <c r="N120" s="37" t="s">
        <v>51</v>
      </c>
      <c r="O120" s="37" t="s">
        <v>124</v>
      </c>
      <c r="P120" s="37" t="s">
        <v>45</v>
      </c>
      <c r="Q120" s="37" t="s">
        <v>45</v>
      </c>
      <c r="R120" s="37" t="s">
        <v>430</v>
      </c>
      <c r="S120" s="37" t="s">
        <v>476</v>
      </c>
      <c r="T120" s="37" t="s">
        <v>55</v>
      </c>
      <c r="U120" s="32">
        <f t="shared" si="5"/>
        <v>3</v>
      </c>
      <c r="V120" s="43" t="s">
        <v>57</v>
      </c>
      <c r="W120" s="32">
        <f t="shared" si="9"/>
        <v>2</v>
      </c>
      <c r="X120" s="37" t="s">
        <v>57</v>
      </c>
      <c r="Y120" s="32">
        <f t="shared" si="7"/>
        <v>2</v>
      </c>
      <c r="Z120" s="33">
        <f t="shared" si="8"/>
        <v>7</v>
      </c>
      <c r="AA120" s="43" t="s">
        <v>53</v>
      </c>
      <c r="AB120" s="37" t="s">
        <v>47</v>
      </c>
      <c r="AC120" s="37" t="s">
        <v>47</v>
      </c>
      <c r="AD120" s="37" t="s">
        <v>47</v>
      </c>
      <c r="AE120" s="37" t="s">
        <v>47</v>
      </c>
      <c r="AF120" s="39">
        <v>44530</v>
      </c>
      <c r="AG120" s="37" t="s">
        <v>47</v>
      </c>
      <c r="AH120" s="29">
        <v>1</v>
      </c>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c r="DH120" s="34"/>
      <c r="DI120" s="34"/>
      <c r="DJ120" s="34"/>
      <c r="DK120" s="34"/>
      <c r="DL120" s="34"/>
      <c r="DM120" s="34"/>
      <c r="DN120" s="34"/>
      <c r="DO120" s="34"/>
      <c r="DP120" s="34"/>
      <c r="DQ120" s="34"/>
      <c r="DR120" s="34"/>
      <c r="DS120" s="34"/>
      <c r="DT120" s="34"/>
      <c r="DU120" s="34"/>
      <c r="DV120" s="34"/>
      <c r="DW120" s="34"/>
      <c r="DX120" s="34"/>
      <c r="DY120" s="34"/>
      <c r="DZ120" s="34"/>
      <c r="EA120" s="34"/>
      <c r="EB120" s="34"/>
      <c r="EC120" s="34"/>
      <c r="ED120" s="34"/>
      <c r="EE120" s="34"/>
      <c r="EF120" s="34"/>
      <c r="EG120" s="34"/>
      <c r="EH120" s="34"/>
      <c r="EI120" s="34"/>
      <c r="EJ120" s="34"/>
      <c r="EK120" s="34"/>
      <c r="EL120" s="34"/>
      <c r="EM120" s="34"/>
      <c r="EN120" s="34"/>
      <c r="EO120" s="34"/>
      <c r="EP120" s="34"/>
      <c r="EQ120" s="34"/>
      <c r="ER120" s="34"/>
      <c r="ES120" s="34"/>
      <c r="ET120" s="34"/>
      <c r="EU120" s="34"/>
    </row>
    <row r="121" spans="1:151" s="29" customFormat="1" ht="45">
      <c r="A121" s="43" t="s">
        <v>487</v>
      </c>
      <c r="B121" s="37" t="s">
        <v>375</v>
      </c>
      <c r="C121" s="37" t="s">
        <v>42</v>
      </c>
      <c r="D121" s="37" t="s">
        <v>488</v>
      </c>
      <c r="E121" s="37" t="s">
        <v>489</v>
      </c>
      <c r="F121" s="37" t="s">
        <v>45</v>
      </c>
      <c r="G121" s="37" t="s">
        <v>441</v>
      </c>
      <c r="H121" s="37" t="s">
        <v>46</v>
      </c>
      <c r="I121" s="39">
        <v>43831</v>
      </c>
      <c r="J121" s="39" t="s">
        <v>235</v>
      </c>
      <c r="K121" s="39" t="s">
        <v>426</v>
      </c>
      <c r="L121" s="39" t="s">
        <v>426</v>
      </c>
      <c r="M121" s="37" t="s">
        <v>50</v>
      </c>
      <c r="N121" s="37" t="s">
        <v>51</v>
      </c>
      <c r="O121" s="37" t="s">
        <v>124</v>
      </c>
      <c r="P121" s="37" t="s">
        <v>45</v>
      </c>
      <c r="Q121" s="37" t="s">
        <v>45</v>
      </c>
      <c r="R121" s="37" t="s">
        <v>430</v>
      </c>
      <c r="S121" s="37" t="s">
        <v>476</v>
      </c>
      <c r="T121" s="37" t="s">
        <v>55</v>
      </c>
      <c r="U121" s="32">
        <f t="shared" si="5"/>
        <v>3</v>
      </c>
      <c r="V121" s="43" t="s">
        <v>57</v>
      </c>
      <c r="W121" s="32">
        <f t="shared" si="9"/>
        <v>2</v>
      </c>
      <c r="X121" s="37" t="s">
        <v>57</v>
      </c>
      <c r="Y121" s="32">
        <f t="shared" si="7"/>
        <v>2</v>
      </c>
      <c r="Z121" s="33">
        <f t="shared" si="8"/>
        <v>7</v>
      </c>
      <c r="AA121" s="43" t="s">
        <v>53</v>
      </c>
      <c r="AB121" s="37" t="s">
        <v>47</v>
      </c>
      <c r="AC121" s="37" t="s">
        <v>47</v>
      </c>
      <c r="AD121" s="37" t="s">
        <v>47</v>
      </c>
      <c r="AE121" s="37" t="s">
        <v>47</v>
      </c>
      <c r="AF121" s="39">
        <v>44530</v>
      </c>
      <c r="AG121" s="37" t="s">
        <v>47</v>
      </c>
      <c r="AH121" s="29">
        <v>1</v>
      </c>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c r="DE121" s="34"/>
      <c r="DF121" s="34"/>
      <c r="DG121" s="34"/>
      <c r="DH121" s="34"/>
      <c r="DI121" s="34"/>
      <c r="DJ121" s="34"/>
      <c r="DK121" s="34"/>
      <c r="DL121" s="34"/>
      <c r="DM121" s="34"/>
      <c r="DN121" s="34"/>
      <c r="DO121" s="34"/>
      <c r="DP121" s="34"/>
      <c r="DQ121" s="34"/>
      <c r="DR121" s="34"/>
      <c r="DS121" s="34"/>
      <c r="DT121" s="34"/>
      <c r="DU121" s="34"/>
      <c r="DV121" s="34"/>
      <c r="DW121" s="34"/>
      <c r="DX121" s="34"/>
      <c r="DY121" s="34"/>
      <c r="DZ121" s="34"/>
      <c r="EA121" s="34"/>
      <c r="EB121" s="34"/>
      <c r="EC121" s="34"/>
      <c r="ED121" s="34"/>
      <c r="EE121" s="34"/>
      <c r="EF121" s="34"/>
      <c r="EG121" s="34"/>
      <c r="EH121" s="34"/>
      <c r="EI121" s="34"/>
      <c r="EJ121" s="34"/>
      <c r="EK121" s="34"/>
      <c r="EL121" s="34"/>
      <c r="EM121" s="34"/>
      <c r="EN121" s="34"/>
      <c r="EO121" s="34"/>
      <c r="EP121" s="34"/>
      <c r="EQ121" s="34"/>
      <c r="ER121" s="34"/>
      <c r="ES121" s="34"/>
      <c r="ET121" s="34"/>
      <c r="EU121" s="34"/>
    </row>
    <row r="122" spans="1:151" s="29" customFormat="1" ht="105">
      <c r="A122" s="43" t="s">
        <v>490</v>
      </c>
      <c r="B122" s="37" t="s">
        <v>375</v>
      </c>
      <c r="C122" s="37" t="s">
        <v>42</v>
      </c>
      <c r="D122" s="37" t="s">
        <v>491</v>
      </c>
      <c r="E122" s="37" t="s">
        <v>492</v>
      </c>
      <c r="F122" s="37" t="s">
        <v>45</v>
      </c>
      <c r="G122" s="37" t="s">
        <v>441</v>
      </c>
      <c r="H122" s="37" t="s">
        <v>46</v>
      </c>
      <c r="I122" s="39">
        <v>43831</v>
      </c>
      <c r="J122" s="39" t="s">
        <v>235</v>
      </c>
      <c r="K122" s="39" t="s">
        <v>426</v>
      </c>
      <c r="L122" s="39" t="s">
        <v>426</v>
      </c>
      <c r="M122" s="37" t="s">
        <v>50</v>
      </c>
      <c r="N122" s="37" t="s">
        <v>51</v>
      </c>
      <c r="O122" s="37" t="s">
        <v>124</v>
      </c>
      <c r="P122" s="37" t="s">
        <v>45</v>
      </c>
      <c r="Q122" s="37" t="s">
        <v>45</v>
      </c>
      <c r="R122" s="37" t="s">
        <v>430</v>
      </c>
      <c r="S122" s="37" t="s">
        <v>493</v>
      </c>
      <c r="T122" s="37" t="s">
        <v>55</v>
      </c>
      <c r="U122" s="32">
        <f t="shared" si="5"/>
        <v>3</v>
      </c>
      <c r="V122" s="43" t="s">
        <v>57</v>
      </c>
      <c r="W122" s="32">
        <f t="shared" si="9"/>
        <v>2</v>
      </c>
      <c r="X122" s="37" t="s">
        <v>57</v>
      </c>
      <c r="Y122" s="32">
        <f t="shared" si="7"/>
        <v>2</v>
      </c>
      <c r="Z122" s="33">
        <f t="shared" si="8"/>
        <v>7</v>
      </c>
      <c r="AA122" s="43" t="s">
        <v>53</v>
      </c>
      <c r="AB122" s="37" t="s">
        <v>47</v>
      </c>
      <c r="AC122" s="37" t="s">
        <v>47</v>
      </c>
      <c r="AD122" s="37" t="s">
        <v>47</v>
      </c>
      <c r="AE122" s="37" t="s">
        <v>47</v>
      </c>
      <c r="AF122" s="39">
        <v>44530</v>
      </c>
      <c r="AG122" s="37" t="s">
        <v>47</v>
      </c>
      <c r="AH122" s="29">
        <v>1</v>
      </c>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c r="DE122" s="34"/>
      <c r="DF122" s="34"/>
      <c r="DG122" s="34"/>
      <c r="DH122" s="34"/>
      <c r="DI122" s="34"/>
      <c r="DJ122" s="34"/>
      <c r="DK122" s="34"/>
      <c r="DL122" s="34"/>
      <c r="DM122" s="34"/>
      <c r="DN122" s="34"/>
      <c r="DO122" s="34"/>
      <c r="DP122" s="34"/>
      <c r="DQ122" s="34"/>
      <c r="DR122" s="34"/>
      <c r="DS122" s="34"/>
      <c r="DT122" s="34"/>
      <c r="DU122" s="34"/>
      <c r="DV122" s="34"/>
      <c r="DW122" s="34"/>
      <c r="DX122" s="34"/>
      <c r="DY122" s="34"/>
      <c r="DZ122" s="34"/>
      <c r="EA122" s="34"/>
      <c r="EB122" s="34"/>
      <c r="EC122" s="34"/>
      <c r="ED122" s="34"/>
      <c r="EE122" s="34"/>
      <c r="EF122" s="34"/>
      <c r="EG122" s="34"/>
      <c r="EH122" s="34"/>
      <c r="EI122" s="34"/>
      <c r="EJ122" s="34"/>
      <c r="EK122" s="34"/>
      <c r="EL122" s="34"/>
      <c r="EM122" s="34"/>
      <c r="EN122" s="34"/>
      <c r="EO122" s="34"/>
      <c r="EP122" s="34"/>
      <c r="EQ122" s="34"/>
      <c r="ER122" s="34"/>
      <c r="ES122" s="34"/>
      <c r="ET122" s="34"/>
      <c r="EU122" s="34"/>
    </row>
    <row r="123" spans="1:151" s="29" customFormat="1" ht="150">
      <c r="A123" s="43" t="s">
        <v>494</v>
      </c>
      <c r="B123" s="37" t="s">
        <v>375</v>
      </c>
      <c r="C123" s="37" t="s">
        <v>42</v>
      </c>
      <c r="D123" s="37" t="s">
        <v>495</v>
      </c>
      <c r="E123" s="37" t="s">
        <v>496</v>
      </c>
      <c r="F123" s="37" t="s">
        <v>45</v>
      </c>
      <c r="G123" s="37" t="s">
        <v>497</v>
      </c>
      <c r="H123" s="37" t="s">
        <v>46</v>
      </c>
      <c r="I123" s="39">
        <v>43831</v>
      </c>
      <c r="J123" s="39" t="s">
        <v>235</v>
      </c>
      <c r="K123" s="39" t="s">
        <v>426</v>
      </c>
      <c r="L123" s="39" t="s">
        <v>426</v>
      </c>
      <c r="M123" s="37" t="s">
        <v>50</v>
      </c>
      <c r="N123" s="37" t="s">
        <v>51</v>
      </c>
      <c r="O123" s="37" t="s">
        <v>124</v>
      </c>
      <c r="P123" s="37" t="s">
        <v>45</v>
      </c>
      <c r="Q123" s="37" t="s">
        <v>45</v>
      </c>
      <c r="R123" s="37" t="s">
        <v>430</v>
      </c>
      <c r="S123" s="37" t="s">
        <v>498</v>
      </c>
      <c r="T123" s="37" t="s">
        <v>55</v>
      </c>
      <c r="U123" s="32">
        <f t="shared" si="5"/>
        <v>3</v>
      </c>
      <c r="V123" s="43" t="s">
        <v>56</v>
      </c>
      <c r="W123" s="32">
        <f t="shared" si="9"/>
        <v>1</v>
      </c>
      <c r="X123" s="37" t="s">
        <v>56</v>
      </c>
      <c r="Y123" s="32">
        <f t="shared" si="7"/>
        <v>1</v>
      </c>
      <c r="Z123" s="33">
        <f t="shared" si="8"/>
        <v>5</v>
      </c>
      <c r="AA123" s="43" t="s">
        <v>53</v>
      </c>
      <c r="AB123" s="37" t="s">
        <v>47</v>
      </c>
      <c r="AC123" s="37" t="s">
        <v>47</v>
      </c>
      <c r="AD123" s="37" t="s">
        <v>47</v>
      </c>
      <c r="AE123" s="37" t="s">
        <v>47</v>
      </c>
      <c r="AF123" s="39">
        <v>44530</v>
      </c>
      <c r="AG123" s="37" t="s">
        <v>47</v>
      </c>
      <c r="AH123" s="29">
        <v>1</v>
      </c>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34"/>
      <c r="CS123" s="34"/>
      <c r="CT123" s="34"/>
      <c r="CU123" s="34"/>
      <c r="CV123" s="34"/>
      <c r="CW123" s="34"/>
      <c r="CX123" s="34"/>
      <c r="CY123" s="34"/>
      <c r="CZ123" s="34"/>
      <c r="DA123" s="34"/>
      <c r="DB123" s="34"/>
      <c r="DC123" s="34"/>
      <c r="DD123" s="34"/>
      <c r="DE123" s="34"/>
      <c r="DF123" s="34"/>
      <c r="DG123" s="34"/>
      <c r="DH123" s="34"/>
      <c r="DI123" s="34"/>
      <c r="DJ123" s="34"/>
      <c r="DK123" s="34"/>
      <c r="DL123" s="34"/>
      <c r="DM123" s="34"/>
      <c r="DN123" s="34"/>
      <c r="DO123" s="34"/>
      <c r="DP123" s="34"/>
      <c r="DQ123" s="34"/>
      <c r="DR123" s="34"/>
      <c r="DS123" s="34"/>
      <c r="DT123" s="34"/>
      <c r="DU123" s="34"/>
      <c r="DV123" s="34"/>
      <c r="DW123" s="34"/>
      <c r="DX123" s="34"/>
      <c r="DY123" s="34"/>
      <c r="DZ123" s="34"/>
      <c r="EA123" s="34"/>
      <c r="EB123" s="34"/>
      <c r="EC123" s="34"/>
      <c r="ED123" s="34"/>
      <c r="EE123" s="34"/>
      <c r="EF123" s="34"/>
      <c r="EG123" s="34"/>
      <c r="EH123" s="34"/>
      <c r="EI123" s="34"/>
      <c r="EJ123" s="34"/>
      <c r="EK123" s="34"/>
      <c r="EL123" s="34"/>
      <c r="EM123" s="34"/>
      <c r="EN123" s="34"/>
      <c r="EO123" s="34"/>
      <c r="EP123" s="34"/>
      <c r="EQ123" s="34"/>
      <c r="ER123" s="34"/>
      <c r="ES123" s="34"/>
      <c r="ET123" s="34"/>
      <c r="EU123" s="34"/>
    </row>
    <row r="124" spans="1:151" s="29" customFormat="1" ht="60">
      <c r="A124" s="43" t="s">
        <v>499</v>
      </c>
      <c r="B124" s="37" t="s">
        <v>375</v>
      </c>
      <c r="C124" s="37" t="s">
        <v>42</v>
      </c>
      <c r="D124" s="37" t="s">
        <v>500</v>
      </c>
      <c r="E124" s="37" t="s">
        <v>501</v>
      </c>
      <c r="F124" s="37" t="s">
        <v>45</v>
      </c>
      <c r="G124" s="37" t="s">
        <v>502</v>
      </c>
      <c r="H124" s="37" t="s">
        <v>46</v>
      </c>
      <c r="I124" s="39">
        <v>43831</v>
      </c>
      <c r="J124" s="39" t="s">
        <v>235</v>
      </c>
      <c r="K124" s="39" t="s">
        <v>426</v>
      </c>
      <c r="L124" s="39" t="s">
        <v>426</v>
      </c>
      <c r="M124" s="37" t="s">
        <v>50</v>
      </c>
      <c r="N124" s="37" t="s">
        <v>51</v>
      </c>
      <c r="O124" s="37" t="s">
        <v>124</v>
      </c>
      <c r="P124" s="37" t="s">
        <v>45</v>
      </c>
      <c r="Q124" s="37" t="s">
        <v>45</v>
      </c>
      <c r="R124" s="37" t="s">
        <v>409</v>
      </c>
      <c r="S124" s="37" t="s">
        <v>47</v>
      </c>
      <c r="T124" s="37" t="s">
        <v>55</v>
      </c>
      <c r="U124" s="32">
        <f t="shared" si="5"/>
        <v>3</v>
      </c>
      <c r="V124" s="43" t="s">
        <v>111</v>
      </c>
      <c r="W124" s="32">
        <f t="shared" si="9"/>
        <v>3</v>
      </c>
      <c r="X124" s="37" t="s">
        <v>57</v>
      </c>
      <c r="Y124" s="32">
        <f t="shared" si="7"/>
        <v>2</v>
      </c>
      <c r="Z124" s="33">
        <f t="shared" si="8"/>
        <v>8</v>
      </c>
      <c r="AA124" s="43" t="s">
        <v>53</v>
      </c>
      <c r="AB124" s="37" t="s">
        <v>47</v>
      </c>
      <c r="AC124" s="37" t="s">
        <v>47</v>
      </c>
      <c r="AD124" s="37" t="s">
        <v>47</v>
      </c>
      <c r="AE124" s="37" t="s">
        <v>47</v>
      </c>
      <c r="AF124" s="39">
        <v>44530</v>
      </c>
      <c r="AG124" s="37" t="s">
        <v>47</v>
      </c>
      <c r="AH124" s="29">
        <v>1</v>
      </c>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c r="DE124" s="34"/>
      <c r="DF124" s="34"/>
      <c r="DG124" s="34"/>
      <c r="DH124" s="34"/>
      <c r="DI124" s="34"/>
      <c r="DJ124" s="34"/>
      <c r="DK124" s="34"/>
      <c r="DL124" s="34"/>
      <c r="DM124" s="34"/>
      <c r="DN124" s="34"/>
      <c r="DO124" s="34"/>
      <c r="DP124" s="34"/>
      <c r="DQ124" s="34"/>
      <c r="DR124" s="34"/>
      <c r="DS124" s="34"/>
      <c r="DT124" s="34"/>
      <c r="DU124" s="34"/>
      <c r="DV124" s="34"/>
      <c r="DW124" s="34"/>
      <c r="DX124" s="34"/>
      <c r="DY124" s="34"/>
      <c r="DZ124" s="34"/>
      <c r="EA124" s="34"/>
      <c r="EB124" s="34"/>
      <c r="EC124" s="34"/>
      <c r="ED124" s="34"/>
      <c r="EE124" s="34"/>
      <c r="EF124" s="34"/>
      <c r="EG124" s="34"/>
      <c r="EH124" s="34"/>
      <c r="EI124" s="34"/>
      <c r="EJ124" s="34"/>
      <c r="EK124" s="34"/>
      <c r="EL124" s="34"/>
      <c r="EM124" s="34"/>
      <c r="EN124" s="34"/>
      <c r="EO124" s="34"/>
      <c r="EP124" s="34"/>
      <c r="EQ124" s="34"/>
      <c r="ER124" s="34"/>
      <c r="ES124" s="34"/>
      <c r="ET124" s="34"/>
      <c r="EU124" s="34"/>
    </row>
    <row r="125" spans="1:151" s="29" customFormat="1" ht="45">
      <c r="A125" s="43" t="s">
        <v>503</v>
      </c>
      <c r="B125" s="37" t="s">
        <v>375</v>
      </c>
      <c r="C125" s="37" t="s">
        <v>42</v>
      </c>
      <c r="D125" s="37" t="s">
        <v>504</v>
      </c>
      <c r="E125" s="37" t="s">
        <v>501</v>
      </c>
      <c r="F125" s="37" t="s">
        <v>45</v>
      </c>
      <c r="G125" s="48" t="s">
        <v>502</v>
      </c>
      <c r="H125" s="37" t="s">
        <v>46</v>
      </c>
      <c r="I125" s="39">
        <v>43831</v>
      </c>
      <c r="J125" s="39" t="s">
        <v>235</v>
      </c>
      <c r="K125" s="39" t="s">
        <v>426</v>
      </c>
      <c r="L125" s="39" t="s">
        <v>426</v>
      </c>
      <c r="M125" s="37" t="s">
        <v>50</v>
      </c>
      <c r="N125" s="37" t="s">
        <v>51</v>
      </c>
      <c r="O125" s="37" t="s">
        <v>124</v>
      </c>
      <c r="P125" s="37" t="s">
        <v>45</v>
      </c>
      <c r="Q125" s="37" t="s">
        <v>45</v>
      </c>
      <c r="R125" s="37" t="s">
        <v>409</v>
      </c>
      <c r="S125" s="37" t="s">
        <v>47</v>
      </c>
      <c r="T125" s="37" t="s">
        <v>55</v>
      </c>
      <c r="U125" s="32">
        <f t="shared" si="5"/>
        <v>3</v>
      </c>
      <c r="V125" s="43" t="s">
        <v>111</v>
      </c>
      <c r="W125" s="32">
        <f t="shared" si="9"/>
        <v>3</v>
      </c>
      <c r="X125" s="37" t="s">
        <v>57</v>
      </c>
      <c r="Y125" s="32">
        <f t="shared" si="7"/>
        <v>2</v>
      </c>
      <c r="Z125" s="33">
        <f t="shared" si="8"/>
        <v>8</v>
      </c>
      <c r="AA125" s="43" t="s">
        <v>53</v>
      </c>
      <c r="AB125" s="37" t="s">
        <v>47</v>
      </c>
      <c r="AC125" s="37" t="s">
        <v>47</v>
      </c>
      <c r="AD125" s="37" t="s">
        <v>47</v>
      </c>
      <c r="AE125" s="37" t="s">
        <v>47</v>
      </c>
      <c r="AF125" s="39">
        <v>44530</v>
      </c>
      <c r="AG125" s="37" t="s">
        <v>47</v>
      </c>
      <c r="AH125" s="29">
        <v>1</v>
      </c>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c r="DE125" s="34"/>
      <c r="DF125" s="34"/>
      <c r="DG125" s="34"/>
      <c r="DH125" s="34"/>
      <c r="DI125" s="34"/>
      <c r="DJ125" s="34"/>
      <c r="DK125" s="34"/>
      <c r="DL125" s="34"/>
      <c r="DM125" s="34"/>
      <c r="DN125" s="34"/>
      <c r="DO125" s="34"/>
      <c r="DP125" s="34"/>
      <c r="DQ125" s="34"/>
      <c r="DR125" s="34"/>
      <c r="DS125" s="34"/>
      <c r="DT125" s="34"/>
      <c r="DU125" s="34"/>
      <c r="DV125" s="34"/>
      <c r="DW125" s="34"/>
      <c r="DX125" s="34"/>
      <c r="DY125" s="34"/>
      <c r="DZ125" s="34"/>
      <c r="EA125" s="34"/>
      <c r="EB125" s="34"/>
      <c r="EC125" s="34"/>
      <c r="ED125" s="34"/>
      <c r="EE125" s="34"/>
      <c r="EF125" s="34"/>
      <c r="EG125" s="34"/>
      <c r="EH125" s="34"/>
      <c r="EI125" s="34"/>
      <c r="EJ125" s="34"/>
      <c r="EK125" s="34"/>
      <c r="EL125" s="34"/>
      <c r="EM125" s="34"/>
      <c r="EN125" s="34"/>
      <c r="EO125" s="34"/>
      <c r="EP125" s="34"/>
      <c r="EQ125" s="34"/>
      <c r="ER125" s="34"/>
      <c r="ES125" s="34"/>
      <c r="ET125" s="34"/>
      <c r="EU125" s="34"/>
    </row>
    <row r="126" spans="1:151" s="29" customFormat="1" ht="90">
      <c r="A126" s="43" t="s">
        <v>505</v>
      </c>
      <c r="B126" s="37" t="s">
        <v>375</v>
      </c>
      <c r="C126" s="37" t="s">
        <v>42</v>
      </c>
      <c r="D126" s="37" t="s">
        <v>506</v>
      </c>
      <c r="E126" s="37" t="s">
        <v>424</v>
      </c>
      <c r="F126" s="37" t="s">
        <v>45</v>
      </c>
      <c r="G126" s="37" t="s">
        <v>502</v>
      </c>
      <c r="H126" s="37" t="s">
        <v>46</v>
      </c>
      <c r="I126" s="39">
        <v>43831</v>
      </c>
      <c r="J126" s="39" t="s">
        <v>115</v>
      </c>
      <c r="K126" s="39" t="s">
        <v>426</v>
      </c>
      <c r="L126" s="39" t="s">
        <v>426</v>
      </c>
      <c r="M126" s="37" t="s">
        <v>50</v>
      </c>
      <c r="N126" s="37" t="s">
        <v>51</v>
      </c>
      <c r="O126" s="37" t="s">
        <v>124</v>
      </c>
      <c r="P126" s="37" t="s">
        <v>45</v>
      </c>
      <c r="Q126" s="37" t="s">
        <v>45</v>
      </c>
      <c r="R126" s="37" t="s">
        <v>409</v>
      </c>
      <c r="S126" s="37" t="s">
        <v>47</v>
      </c>
      <c r="T126" s="37" t="s">
        <v>175</v>
      </c>
      <c r="U126" s="32">
        <f t="shared" si="5"/>
        <v>3</v>
      </c>
      <c r="V126" s="43" t="s">
        <v>111</v>
      </c>
      <c r="W126" s="32">
        <f t="shared" si="9"/>
        <v>3</v>
      </c>
      <c r="X126" s="37" t="s">
        <v>57</v>
      </c>
      <c r="Y126" s="32">
        <f t="shared" si="7"/>
        <v>2</v>
      </c>
      <c r="Z126" s="33">
        <f t="shared" si="8"/>
        <v>8</v>
      </c>
      <c r="AA126" s="43" t="s">
        <v>53</v>
      </c>
      <c r="AB126" s="37" t="s">
        <v>47</v>
      </c>
      <c r="AC126" s="37" t="s">
        <v>47</v>
      </c>
      <c r="AD126" s="37" t="s">
        <v>47</v>
      </c>
      <c r="AE126" s="37" t="s">
        <v>47</v>
      </c>
      <c r="AF126" s="39">
        <v>44530</v>
      </c>
      <c r="AG126" s="37" t="s">
        <v>47</v>
      </c>
      <c r="AH126" s="29">
        <v>1</v>
      </c>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c r="CT126" s="34"/>
      <c r="CU126" s="34"/>
      <c r="CV126" s="34"/>
      <c r="CW126" s="34"/>
      <c r="CX126" s="34"/>
      <c r="CY126" s="34"/>
      <c r="CZ126" s="34"/>
      <c r="DA126" s="34"/>
      <c r="DB126" s="34"/>
      <c r="DC126" s="34"/>
      <c r="DD126" s="34"/>
      <c r="DE126" s="34"/>
      <c r="DF126" s="34"/>
      <c r="DG126" s="34"/>
      <c r="DH126" s="34"/>
      <c r="DI126" s="34"/>
      <c r="DJ126" s="34"/>
      <c r="DK126" s="34"/>
      <c r="DL126" s="34"/>
      <c r="DM126" s="34"/>
      <c r="DN126" s="34"/>
      <c r="DO126" s="34"/>
      <c r="DP126" s="34"/>
      <c r="DQ126" s="34"/>
      <c r="DR126" s="34"/>
      <c r="DS126" s="34"/>
      <c r="DT126" s="34"/>
      <c r="DU126" s="34"/>
      <c r="DV126" s="34"/>
      <c r="DW126" s="34"/>
      <c r="DX126" s="34"/>
      <c r="DY126" s="34"/>
      <c r="DZ126" s="34"/>
      <c r="EA126" s="34"/>
      <c r="EB126" s="34"/>
      <c r="EC126" s="34"/>
      <c r="ED126" s="34"/>
      <c r="EE126" s="34"/>
      <c r="EF126" s="34"/>
      <c r="EG126" s="34"/>
      <c r="EH126" s="34"/>
      <c r="EI126" s="34"/>
      <c r="EJ126" s="34"/>
      <c r="EK126" s="34"/>
      <c r="EL126" s="34"/>
      <c r="EM126" s="34"/>
      <c r="EN126" s="34"/>
      <c r="EO126" s="34"/>
      <c r="EP126" s="34"/>
      <c r="EQ126" s="34"/>
      <c r="ER126" s="34"/>
      <c r="ES126" s="34"/>
      <c r="ET126" s="34"/>
      <c r="EU126" s="34"/>
    </row>
    <row r="127" spans="1:151" s="29" customFormat="1" ht="105">
      <c r="A127" s="43" t="s">
        <v>507</v>
      </c>
      <c r="B127" s="37" t="s">
        <v>375</v>
      </c>
      <c r="C127" s="37" t="s">
        <v>42</v>
      </c>
      <c r="D127" s="37" t="s">
        <v>508</v>
      </c>
      <c r="E127" s="37" t="s">
        <v>509</v>
      </c>
      <c r="F127" s="37" t="s">
        <v>45</v>
      </c>
      <c r="G127" s="37" t="s">
        <v>510</v>
      </c>
      <c r="H127" s="37" t="s">
        <v>46</v>
      </c>
      <c r="I127" s="39">
        <v>43831</v>
      </c>
      <c r="J127" s="39" t="s">
        <v>192</v>
      </c>
      <c r="K127" s="39" t="s">
        <v>426</v>
      </c>
      <c r="L127" s="39" t="s">
        <v>426</v>
      </c>
      <c r="M127" s="37" t="s">
        <v>50</v>
      </c>
      <c r="N127" s="37" t="s">
        <v>51</v>
      </c>
      <c r="O127" s="37" t="s">
        <v>124</v>
      </c>
      <c r="P127" s="37" t="s">
        <v>45</v>
      </c>
      <c r="Q127" s="37" t="s">
        <v>45</v>
      </c>
      <c r="R127" s="37" t="s">
        <v>430</v>
      </c>
      <c r="S127" s="37" t="s">
        <v>511</v>
      </c>
      <c r="T127" s="37" t="s">
        <v>55</v>
      </c>
      <c r="U127" s="32">
        <f t="shared" si="5"/>
        <v>3</v>
      </c>
      <c r="V127" s="43" t="s">
        <v>56</v>
      </c>
      <c r="W127" s="32">
        <f t="shared" si="9"/>
        <v>1</v>
      </c>
      <c r="X127" s="37" t="s">
        <v>56</v>
      </c>
      <c r="Y127" s="32">
        <f t="shared" si="7"/>
        <v>1</v>
      </c>
      <c r="Z127" s="33">
        <f t="shared" si="8"/>
        <v>5</v>
      </c>
      <c r="AA127" s="43" t="s">
        <v>53</v>
      </c>
      <c r="AB127" s="37" t="s">
        <v>47</v>
      </c>
      <c r="AC127" s="37" t="s">
        <v>47</v>
      </c>
      <c r="AD127" s="37" t="s">
        <v>47</v>
      </c>
      <c r="AE127" s="37" t="s">
        <v>47</v>
      </c>
      <c r="AF127" s="39">
        <v>44530</v>
      </c>
      <c r="AG127" s="37" t="s">
        <v>47</v>
      </c>
      <c r="AH127" s="29">
        <v>1</v>
      </c>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c r="CL127" s="34"/>
      <c r="CM127" s="34"/>
      <c r="CN127" s="34"/>
      <c r="CO127" s="34"/>
      <c r="CP127" s="34"/>
      <c r="CQ127" s="34"/>
      <c r="CR127" s="34"/>
      <c r="CS127" s="34"/>
      <c r="CT127" s="34"/>
      <c r="CU127" s="34"/>
      <c r="CV127" s="34"/>
      <c r="CW127" s="34"/>
      <c r="CX127" s="34"/>
      <c r="CY127" s="34"/>
      <c r="CZ127" s="34"/>
      <c r="DA127" s="34"/>
      <c r="DB127" s="34"/>
      <c r="DC127" s="34"/>
      <c r="DD127" s="34"/>
      <c r="DE127" s="34"/>
      <c r="DF127" s="34"/>
      <c r="DG127" s="34"/>
      <c r="DH127" s="34"/>
      <c r="DI127" s="34"/>
      <c r="DJ127" s="34"/>
      <c r="DK127" s="34"/>
      <c r="DL127" s="34"/>
      <c r="DM127" s="34"/>
      <c r="DN127" s="34"/>
      <c r="DO127" s="34"/>
      <c r="DP127" s="34"/>
      <c r="DQ127" s="34"/>
      <c r="DR127" s="34"/>
      <c r="DS127" s="34"/>
      <c r="DT127" s="34"/>
      <c r="DU127" s="34"/>
      <c r="DV127" s="34"/>
      <c r="DW127" s="34"/>
      <c r="DX127" s="34"/>
      <c r="DY127" s="34"/>
      <c r="DZ127" s="34"/>
      <c r="EA127" s="34"/>
      <c r="EB127" s="34"/>
      <c r="EC127" s="34"/>
      <c r="ED127" s="34"/>
      <c r="EE127" s="34"/>
      <c r="EF127" s="34"/>
      <c r="EG127" s="34"/>
      <c r="EH127" s="34"/>
      <c r="EI127" s="34"/>
      <c r="EJ127" s="34"/>
      <c r="EK127" s="34"/>
      <c r="EL127" s="34"/>
      <c r="EM127" s="34"/>
      <c r="EN127" s="34"/>
      <c r="EO127" s="34"/>
      <c r="EP127" s="34"/>
      <c r="EQ127" s="34"/>
      <c r="ER127" s="34"/>
      <c r="ES127" s="34"/>
      <c r="ET127" s="34"/>
      <c r="EU127" s="34"/>
    </row>
    <row r="128" spans="1:151" s="29" customFormat="1" ht="120">
      <c r="A128" s="43" t="s">
        <v>512</v>
      </c>
      <c r="B128" s="37" t="s">
        <v>375</v>
      </c>
      <c r="C128" s="37" t="s">
        <v>42</v>
      </c>
      <c r="D128" s="37" t="s">
        <v>513</v>
      </c>
      <c r="E128" s="37" t="s">
        <v>514</v>
      </c>
      <c r="F128" s="37" t="s">
        <v>45</v>
      </c>
      <c r="G128" s="37" t="s">
        <v>515</v>
      </c>
      <c r="H128" s="37" t="s">
        <v>46</v>
      </c>
      <c r="I128" s="39">
        <v>43831</v>
      </c>
      <c r="J128" s="39" t="s">
        <v>192</v>
      </c>
      <c r="K128" s="39" t="s">
        <v>426</v>
      </c>
      <c r="L128" s="39" t="s">
        <v>426</v>
      </c>
      <c r="M128" s="37" t="s">
        <v>50</v>
      </c>
      <c r="N128" s="37" t="s">
        <v>51</v>
      </c>
      <c r="O128" s="37" t="s">
        <v>67</v>
      </c>
      <c r="P128" s="37" t="s">
        <v>45</v>
      </c>
      <c r="Q128" s="37" t="s">
        <v>45</v>
      </c>
      <c r="R128" s="37" t="s">
        <v>442</v>
      </c>
      <c r="S128" s="37" t="s">
        <v>456</v>
      </c>
      <c r="T128" s="37" t="s">
        <v>55</v>
      </c>
      <c r="U128" s="32">
        <f t="shared" si="5"/>
        <v>3</v>
      </c>
      <c r="V128" s="43" t="s">
        <v>56</v>
      </c>
      <c r="W128" s="32">
        <f t="shared" si="9"/>
        <v>1</v>
      </c>
      <c r="X128" s="37" t="s">
        <v>56</v>
      </c>
      <c r="Y128" s="32">
        <f t="shared" si="7"/>
        <v>1</v>
      </c>
      <c r="Z128" s="33">
        <f t="shared" si="8"/>
        <v>5</v>
      </c>
      <c r="AA128" s="43" t="s">
        <v>53</v>
      </c>
      <c r="AB128" s="37" t="s">
        <v>47</v>
      </c>
      <c r="AC128" s="37" t="s">
        <v>47</v>
      </c>
      <c r="AD128" s="37" t="s">
        <v>47</v>
      </c>
      <c r="AE128" s="37" t="s">
        <v>47</v>
      </c>
      <c r="AF128" s="39">
        <v>44530</v>
      </c>
      <c r="AG128" s="37" t="s">
        <v>47</v>
      </c>
      <c r="AH128" s="29">
        <v>1</v>
      </c>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c r="CL128" s="34"/>
      <c r="CM128" s="34"/>
      <c r="CN128" s="34"/>
      <c r="CO128" s="34"/>
      <c r="CP128" s="34"/>
      <c r="CQ128" s="34"/>
      <c r="CR128" s="34"/>
      <c r="CS128" s="34"/>
      <c r="CT128" s="34"/>
      <c r="CU128" s="34"/>
      <c r="CV128" s="34"/>
      <c r="CW128" s="34"/>
      <c r="CX128" s="34"/>
      <c r="CY128" s="34"/>
      <c r="CZ128" s="34"/>
      <c r="DA128" s="34"/>
      <c r="DB128" s="34"/>
      <c r="DC128" s="34"/>
      <c r="DD128" s="34"/>
      <c r="DE128" s="34"/>
      <c r="DF128" s="34"/>
      <c r="DG128" s="34"/>
      <c r="DH128" s="34"/>
      <c r="DI128" s="34"/>
      <c r="DJ128" s="34"/>
      <c r="DK128" s="34"/>
      <c r="DL128" s="34"/>
      <c r="DM128" s="34"/>
      <c r="DN128" s="34"/>
      <c r="DO128" s="34"/>
      <c r="DP128" s="34"/>
      <c r="DQ128" s="34"/>
      <c r="DR128" s="34"/>
      <c r="DS128" s="34"/>
      <c r="DT128" s="34"/>
      <c r="DU128" s="34"/>
      <c r="DV128" s="34"/>
      <c r="DW128" s="34"/>
      <c r="DX128" s="34"/>
      <c r="DY128" s="34"/>
      <c r="DZ128" s="34"/>
      <c r="EA128" s="34"/>
      <c r="EB128" s="34"/>
      <c r="EC128" s="34"/>
      <c r="ED128" s="34"/>
      <c r="EE128" s="34"/>
      <c r="EF128" s="34"/>
      <c r="EG128" s="34"/>
      <c r="EH128" s="34"/>
      <c r="EI128" s="34"/>
      <c r="EJ128" s="34"/>
      <c r="EK128" s="34"/>
      <c r="EL128" s="34"/>
      <c r="EM128" s="34"/>
      <c r="EN128" s="34"/>
      <c r="EO128" s="34"/>
      <c r="EP128" s="34"/>
      <c r="EQ128" s="34"/>
      <c r="ER128" s="34"/>
      <c r="ES128" s="34"/>
      <c r="ET128" s="34"/>
      <c r="EU128" s="34"/>
    </row>
    <row r="129" spans="1:151" s="29" customFormat="1" ht="120">
      <c r="A129" s="43" t="s">
        <v>516</v>
      </c>
      <c r="B129" s="37" t="s">
        <v>375</v>
      </c>
      <c r="C129" s="37" t="s">
        <v>42</v>
      </c>
      <c r="D129" s="37" t="s">
        <v>517</v>
      </c>
      <c r="E129" s="37" t="s">
        <v>424</v>
      </c>
      <c r="F129" s="37" t="s">
        <v>45</v>
      </c>
      <c r="G129" s="37" t="s">
        <v>518</v>
      </c>
      <c r="H129" s="37" t="s">
        <v>46</v>
      </c>
      <c r="I129" s="39">
        <v>43831</v>
      </c>
      <c r="J129" s="39" t="s">
        <v>379</v>
      </c>
      <c r="K129" s="39" t="s">
        <v>426</v>
      </c>
      <c r="L129" s="39" t="s">
        <v>426</v>
      </c>
      <c r="M129" s="37" t="s">
        <v>50</v>
      </c>
      <c r="N129" s="37" t="s">
        <v>51</v>
      </c>
      <c r="O129" s="37" t="s">
        <v>124</v>
      </c>
      <c r="P129" s="37" t="s">
        <v>45</v>
      </c>
      <c r="Q129" s="37" t="s">
        <v>45</v>
      </c>
      <c r="R129" s="37" t="s">
        <v>409</v>
      </c>
      <c r="S129" s="37" t="s">
        <v>47</v>
      </c>
      <c r="T129" s="37" t="s">
        <v>68</v>
      </c>
      <c r="U129" s="32">
        <f t="shared" si="5"/>
        <v>2</v>
      </c>
      <c r="V129" s="43" t="s">
        <v>111</v>
      </c>
      <c r="W129" s="32">
        <f t="shared" si="9"/>
        <v>3</v>
      </c>
      <c r="X129" s="37" t="s">
        <v>57</v>
      </c>
      <c r="Y129" s="32">
        <f t="shared" si="7"/>
        <v>2</v>
      </c>
      <c r="Z129" s="33">
        <f t="shared" si="8"/>
        <v>7</v>
      </c>
      <c r="AA129" s="43" t="s">
        <v>45</v>
      </c>
      <c r="AB129" s="37" t="s">
        <v>58</v>
      </c>
      <c r="AC129" s="37" t="s">
        <v>58</v>
      </c>
      <c r="AD129" s="37" t="s">
        <v>404</v>
      </c>
      <c r="AE129" s="37" t="s">
        <v>59</v>
      </c>
      <c r="AF129" s="39">
        <v>44530</v>
      </c>
      <c r="AG129" s="37" t="s">
        <v>71</v>
      </c>
      <c r="AH129" s="29">
        <v>1</v>
      </c>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c r="CT129" s="34"/>
      <c r="CU129" s="34"/>
      <c r="CV129" s="34"/>
      <c r="CW129" s="34"/>
      <c r="CX129" s="34"/>
      <c r="CY129" s="34"/>
      <c r="CZ129" s="34"/>
      <c r="DA129" s="34"/>
      <c r="DB129" s="34"/>
      <c r="DC129" s="34"/>
      <c r="DD129" s="34"/>
      <c r="DE129" s="34"/>
      <c r="DF129" s="34"/>
      <c r="DG129" s="34"/>
      <c r="DH129" s="34"/>
      <c r="DI129" s="34"/>
      <c r="DJ129" s="34"/>
      <c r="DK129" s="34"/>
      <c r="DL129" s="34"/>
      <c r="DM129" s="34"/>
      <c r="DN129" s="34"/>
      <c r="DO129" s="34"/>
      <c r="DP129" s="34"/>
      <c r="DQ129" s="34"/>
      <c r="DR129" s="34"/>
      <c r="DS129" s="34"/>
      <c r="DT129" s="34"/>
      <c r="DU129" s="34"/>
      <c r="DV129" s="34"/>
      <c r="DW129" s="34"/>
      <c r="DX129" s="34"/>
      <c r="DY129" s="34"/>
      <c r="DZ129" s="34"/>
      <c r="EA129" s="34"/>
      <c r="EB129" s="34"/>
      <c r="EC129" s="34"/>
      <c r="ED129" s="34"/>
      <c r="EE129" s="34"/>
      <c r="EF129" s="34"/>
      <c r="EG129" s="34"/>
      <c r="EH129" s="34"/>
      <c r="EI129" s="34"/>
      <c r="EJ129" s="34"/>
      <c r="EK129" s="34"/>
      <c r="EL129" s="34"/>
      <c r="EM129" s="34"/>
      <c r="EN129" s="34"/>
      <c r="EO129" s="34"/>
      <c r="EP129" s="34"/>
      <c r="EQ129" s="34"/>
      <c r="ER129" s="34"/>
      <c r="ES129" s="34"/>
      <c r="ET129" s="34"/>
      <c r="EU129" s="34"/>
    </row>
    <row r="130" spans="1:151" s="29" customFormat="1" ht="60">
      <c r="A130" s="43" t="s">
        <v>519</v>
      </c>
      <c r="B130" s="37" t="s">
        <v>375</v>
      </c>
      <c r="C130" s="37" t="s">
        <v>42</v>
      </c>
      <c r="D130" s="37" t="s">
        <v>520</v>
      </c>
      <c r="E130" s="37" t="s">
        <v>521</v>
      </c>
      <c r="F130" s="37" t="s">
        <v>45</v>
      </c>
      <c r="G130" s="37" t="s">
        <v>522</v>
      </c>
      <c r="H130" s="37" t="s">
        <v>46</v>
      </c>
      <c r="I130" s="39">
        <v>43831</v>
      </c>
      <c r="J130" s="39" t="s">
        <v>379</v>
      </c>
      <c r="K130" s="39" t="s">
        <v>426</v>
      </c>
      <c r="L130" s="39" t="s">
        <v>426</v>
      </c>
      <c r="M130" s="37" t="s">
        <v>50</v>
      </c>
      <c r="N130" s="37" t="s">
        <v>51</v>
      </c>
      <c r="O130" s="37" t="s">
        <v>124</v>
      </c>
      <c r="P130" s="37" t="s">
        <v>45</v>
      </c>
      <c r="Q130" s="37" t="s">
        <v>45</v>
      </c>
      <c r="R130" s="37" t="s">
        <v>409</v>
      </c>
      <c r="S130" s="37" t="s">
        <v>47</v>
      </c>
      <c r="T130" s="37" t="s">
        <v>55</v>
      </c>
      <c r="U130" s="32">
        <f t="shared" si="5"/>
        <v>3</v>
      </c>
      <c r="V130" s="43" t="s">
        <v>56</v>
      </c>
      <c r="W130" s="32">
        <f t="shared" si="9"/>
        <v>1</v>
      </c>
      <c r="X130" s="37" t="s">
        <v>57</v>
      </c>
      <c r="Y130" s="32">
        <f t="shared" si="7"/>
        <v>2</v>
      </c>
      <c r="Z130" s="33">
        <f t="shared" si="8"/>
        <v>6</v>
      </c>
      <c r="AA130" s="43" t="s">
        <v>45</v>
      </c>
      <c r="AB130" s="37" t="s">
        <v>47</v>
      </c>
      <c r="AC130" s="37" t="s">
        <v>47</v>
      </c>
      <c r="AD130" s="37" t="s">
        <v>47</v>
      </c>
      <c r="AE130" s="37" t="s">
        <v>47</v>
      </c>
      <c r="AF130" s="39">
        <v>44530</v>
      </c>
      <c r="AG130" s="37" t="s">
        <v>47</v>
      </c>
      <c r="AH130" s="29">
        <v>1</v>
      </c>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c r="CP130" s="34"/>
      <c r="CQ130" s="34"/>
      <c r="CR130" s="34"/>
      <c r="CS130" s="34"/>
      <c r="CT130" s="34"/>
      <c r="CU130" s="34"/>
      <c r="CV130" s="34"/>
      <c r="CW130" s="34"/>
      <c r="CX130" s="34"/>
      <c r="CY130" s="34"/>
      <c r="CZ130" s="34"/>
      <c r="DA130" s="34"/>
      <c r="DB130" s="34"/>
      <c r="DC130" s="34"/>
      <c r="DD130" s="34"/>
      <c r="DE130" s="34"/>
      <c r="DF130" s="34"/>
      <c r="DG130" s="34"/>
      <c r="DH130" s="34"/>
      <c r="DI130" s="34"/>
      <c r="DJ130" s="34"/>
      <c r="DK130" s="34"/>
      <c r="DL130" s="34"/>
      <c r="DM130" s="34"/>
      <c r="DN130" s="34"/>
      <c r="DO130" s="34"/>
      <c r="DP130" s="34"/>
      <c r="DQ130" s="34"/>
      <c r="DR130" s="34"/>
      <c r="DS130" s="34"/>
      <c r="DT130" s="34"/>
      <c r="DU130" s="34"/>
      <c r="DV130" s="34"/>
      <c r="DW130" s="34"/>
      <c r="DX130" s="34"/>
      <c r="DY130" s="34"/>
      <c r="DZ130" s="34"/>
      <c r="EA130" s="34"/>
      <c r="EB130" s="34"/>
      <c r="EC130" s="34"/>
      <c r="ED130" s="34"/>
      <c r="EE130" s="34"/>
      <c r="EF130" s="34"/>
      <c r="EG130" s="34"/>
      <c r="EH130" s="34"/>
      <c r="EI130" s="34"/>
      <c r="EJ130" s="34"/>
      <c r="EK130" s="34"/>
      <c r="EL130" s="34"/>
      <c r="EM130" s="34"/>
      <c r="EN130" s="34"/>
      <c r="EO130" s="34"/>
      <c r="EP130" s="34"/>
      <c r="EQ130" s="34"/>
      <c r="ER130" s="34"/>
      <c r="ES130" s="34"/>
      <c r="ET130" s="34"/>
      <c r="EU130" s="34"/>
    </row>
    <row r="131" spans="1:151" s="29" customFormat="1" ht="120">
      <c r="A131" s="43" t="s">
        <v>523</v>
      </c>
      <c r="B131" s="37" t="s">
        <v>375</v>
      </c>
      <c r="C131" s="37" t="s">
        <v>42</v>
      </c>
      <c r="D131" s="37" t="s">
        <v>248</v>
      </c>
      <c r="E131" s="37" t="s">
        <v>524</v>
      </c>
      <c r="F131" s="37" t="s">
        <v>45</v>
      </c>
      <c r="G131" s="37" t="s">
        <v>518</v>
      </c>
      <c r="H131" s="37" t="s">
        <v>46</v>
      </c>
      <c r="I131" s="39">
        <v>43831</v>
      </c>
      <c r="J131" s="39" t="s">
        <v>379</v>
      </c>
      <c r="K131" s="39" t="s">
        <v>426</v>
      </c>
      <c r="L131" s="39" t="s">
        <v>426</v>
      </c>
      <c r="M131" s="37" t="s">
        <v>50</v>
      </c>
      <c r="N131" s="37" t="s">
        <v>51</v>
      </c>
      <c r="O131" s="37" t="s">
        <v>124</v>
      </c>
      <c r="P131" s="37" t="s">
        <v>45</v>
      </c>
      <c r="Q131" s="37" t="s">
        <v>45</v>
      </c>
      <c r="R131" s="37" t="s">
        <v>430</v>
      </c>
      <c r="S131" s="37" t="s">
        <v>47</v>
      </c>
      <c r="T131" s="37" t="s">
        <v>68</v>
      </c>
      <c r="U131" s="32">
        <f t="shared" si="5"/>
        <v>2</v>
      </c>
      <c r="V131" s="43" t="s">
        <v>57</v>
      </c>
      <c r="W131" s="32">
        <f t="shared" si="9"/>
        <v>2</v>
      </c>
      <c r="X131" s="37" t="s">
        <v>57</v>
      </c>
      <c r="Y131" s="32">
        <f t="shared" si="7"/>
        <v>2</v>
      </c>
      <c r="Z131" s="33">
        <f t="shared" si="8"/>
        <v>6</v>
      </c>
      <c r="AA131" s="43" t="s">
        <v>45</v>
      </c>
      <c r="AB131" s="37" t="s">
        <v>58</v>
      </c>
      <c r="AC131" s="37" t="s">
        <v>58</v>
      </c>
      <c r="AD131" s="37" t="s">
        <v>404</v>
      </c>
      <c r="AE131" s="37" t="s">
        <v>59</v>
      </c>
      <c r="AF131" s="39">
        <v>44530</v>
      </c>
      <c r="AG131" s="37" t="s">
        <v>71</v>
      </c>
      <c r="AH131" s="29">
        <v>1</v>
      </c>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c r="CQ131" s="34"/>
      <c r="CR131" s="34"/>
      <c r="CS131" s="34"/>
      <c r="CT131" s="34"/>
      <c r="CU131" s="34"/>
      <c r="CV131" s="34"/>
      <c r="CW131" s="34"/>
      <c r="CX131" s="34"/>
      <c r="CY131" s="34"/>
      <c r="CZ131" s="34"/>
      <c r="DA131" s="34"/>
      <c r="DB131" s="34"/>
      <c r="DC131" s="34"/>
      <c r="DD131" s="34"/>
      <c r="DE131" s="34"/>
      <c r="DF131" s="34"/>
      <c r="DG131" s="34"/>
      <c r="DH131" s="34"/>
      <c r="DI131" s="34"/>
      <c r="DJ131" s="34"/>
      <c r="DK131" s="34"/>
      <c r="DL131" s="34"/>
      <c r="DM131" s="34"/>
      <c r="DN131" s="34"/>
      <c r="DO131" s="34"/>
      <c r="DP131" s="34"/>
      <c r="DQ131" s="34"/>
      <c r="DR131" s="34"/>
      <c r="DS131" s="34"/>
      <c r="DT131" s="34"/>
      <c r="DU131" s="34"/>
      <c r="DV131" s="34"/>
      <c r="DW131" s="34"/>
      <c r="DX131" s="34"/>
      <c r="DY131" s="34"/>
      <c r="DZ131" s="34"/>
      <c r="EA131" s="34"/>
      <c r="EB131" s="34"/>
      <c r="EC131" s="34"/>
      <c r="ED131" s="34"/>
      <c r="EE131" s="34"/>
      <c r="EF131" s="34"/>
      <c r="EG131" s="34"/>
      <c r="EH131" s="34"/>
      <c r="EI131" s="34"/>
      <c r="EJ131" s="34"/>
      <c r="EK131" s="34"/>
      <c r="EL131" s="34"/>
      <c r="EM131" s="34"/>
      <c r="EN131" s="34"/>
      <c r="EO131" s="34"/>
      <c r="EP131" s="34"/>
      <c r="EQ131" s="34"/>
      <c r="ER131" s="34"/>
      <c r="ES131" s="34"/>
      <c r="ET131" s="34"/>
      <c r="EU131" s="34"/>
    </row>
    <row r="132" spans="1:151" s="29" customFormat="1" ht="105">
      <c r="A132" s="43" t="s">
        <v>525</v>
      </c>
      <c r="B132" s="37" t="s">
        <v>375</v>
      </c>
      <c r="C132" s="37" t="s">
        <v>42</v>
      </c>
      <c r="D132" s="37" t="s">
        <v>526</v>
      </c>
      <c r="E132" s="37" t="s">
        <v>527</v>
      </c>
      <c r="F132" s="37" t="s">
        <v>45</v>
      </c>
      <c r="G132" s="37" t="s">
        <v>441</v>
      </c>
      <c r="H132" s="37" t="s">
        <v>46</v>
      </c>
      <c r="I132" s="39">
        <v>43831</v>
      </c>
      <c r="J132" s="39" t="s">
        <v>235</v>
      </c>
      <c r="K132" s="39" t="s">
        <v>426</v>
      </c>
      <c r="L132" s="39" t="s">
        <v>426</v>
      </c>
      <c r="M132" s="37" t="s">
        <v>50</v>
      </c>
      <c r="N132" s="37" t="s">
        <v>51</v>
      </c>
      <c r="O132" s="37" t="s">
        <v>67</v>
      </c>
      <c r="P132" s="37" t="s">
        <v>45</v>
      </c>
      <c r="Q132" s="37" t="s">
        <v>45</v>
      </c>
      <c r="R132" s="37" t="s">
        <v>483</v>
      </c>
      <c r="S132" s="37" t="s">
        <v>476</v>
      </c>
      <c r="T132" s="37" t="s">
        <v>55</v>
      </c>
      <c r="U132" s="32">
        <f t="shared" si="5"/>
        <v>3</v>
      </c>
      <c r="V132" s="43" t="s">
        <v>56</v>
      </c>
      <c r="W132" s="32">
        <f t="shared" si="9"/>
        <v>1</v>
      </c>
      <c r="X132" s="37" t="s">
        <v>56</v>
      </c>
      <c r="Y132" s="32">
        <f t="shared" si="7"/>
        <v>1</v>
      </c>
      <c r="Z132" s="33">
        <f t="shared" si="8"/>
        <v>5</v>
      </c>
      <c r="AA132" s="43" t="s">
        <v>53</v>
      </c>
      <c r="AB132" s="37" t="s">
        <v>47</v>
      </c>
      <c r="AC132" s="37" t="s">
        <v>47</v>
      </c>
      <c r="AD132" s="37" t="s">
        <v>47</v>
      </c>
      <c r="AE132" s="37" t="s">
        <v>47</v>
      </c>
      <c r="AF132" s="39">
        <v>44530</v>
      </c>
      <c r="AG132" s="37" t="s">
        <v>47</v>
      </c>
      <c r="AH132" s="29">
        <v>1</v>
      </c>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4"/>
      <c r="CO132" s="34"/>
      <c r="CP132" s="34"/>
      <c r="CQ132" s="34"/>
      <c r="CR132" s="34"/>
      <c r="CS132" s="34"/>
      <c r="CT132" s="34"/>
      <c r="CU132" s="34"/>
      <c r="CV132" s="34"/>
      <c r="CW132" s="34"/>
      <c r="CX132" s="34"/>
      <c r="CY132" s="34"/>
      <c r="CZ132" s="34"/>
      <c r="DA132" s="34"/>
      <c r="DB132" s="34"/>
      <c r="DC132" s="34"/>
      <c r="DD132" s="34"/>
      <c r="DE132" s="34"/>
      <c r="DF132" s="34"/>
      <c r="DG132" s="34"/>
      <c r="DH132" s="34"/>
      <c r="DI132" s="34"/>
      <c r="DJ132" s="34"/>
      <c r="DK132" s="34"/>
      <c r="DL132" s="34"/>
      <c r="DM132" s="34"/>
      <c r="DN132" s="34"/>
      <c r="DO132" s="34"/>
      <c r="DP132" s="34"/>
      <c r="DQ132" s="34"/>
      <c r="DR132" s="34"/>
      <c r="DS132" s="34"/>
      <c r="DT132" s="34"/>
      <c r="DU132" s="34"/>
      <c r="DV132" s="34"/>
      <c r="DW132" s="34"/>
      <c r="DX132" s="34"/>
      <c r="DY132" s="34"/>
      <c r="DZ132" s="34"/>
      <c r="EA132" s="34"/>
      <c r="EB132" s="34"/>
      <c r="EC132" s="34"/>
      <c r="ED132" s="34"/>
      <c r="EE132" s="34"/>
      <c r="EF132" s="34"/>
      <c r="EG132" s="34"/>
      <c r="EH132" s="34"/>
      <c r="EI132" s="34"/>
      <c r="EJ132" s="34"/>
      <c r="EK132" s="34"/>
      <c r="EL132" s="34"/>
      <c r="EM132" s="34"/>
      <c r="EN132" s="34"/>
      <c r="EO132" s="34"/>
      <c r="EP132" s="34"/>
      <c r="EQ132" s="34"/>
      <c r="ER132" s="34"/>
      <c r="ES132" s="34"/>
      <c r="ET132" s="34"/>
      <c r="EU132" s="34"/>
    </row>
    <row r="133" spans="1:151" s="29" customFormat="1" ht="90">
      <c r="A133" s="29" t="s">
        <v>528</v>
      </c>
      <c r="B133" s="29" t="s">
        <v>529</v>
      </c>
      <c r="C133" s="29" t="s">
        <v>42</v>
      </c>
      <c r="D133" s="29" t="s">
        <v>530</v>
      </c>
      <c r="E133" s="29" t="s">
        <v>531</v>
      </c>
      <c r="F133" s="29" t="s">
        <v>53</v>
      </c>
      <c r="G133" s="29" t="s">
        <v>47</v>
      </c>
      <c r="H133" s="29" t="s">
        <v>46</v>
      </c>
      <c r="I133" s="29" t="s">
        <v>47</v>
      </c>
      <c r="J133" s="31" t="s">
        <v>48</v>
      </c>
      <c r="K133" s="31" t="s">
        <v>532</v>
      </c>
      <c r="L133" s="31" t="s">
        <v>241</v>
      </c>
      <c r="M133" s="29" t="s">
        <v>50</v>
      </c>
      <c r="N133" s="29" t="s">
        <v>63</v>
      </c>
      <c r="O133" s="29" t="s">
        <v>52</v>
      </c>
      <c r="P133" s="29" t="s">
        <v>45</v>
      </c>
      <c r="Q133" s="29" t="s">
        <v>53</v>
      </c>
      <c r="R133" s="29" t="s">
        <v>533</v>
      </c>
      <c r="S133" s="29" t="s">
        <v>47</v>
      </c>
      <c r="T133" s="29" t="s">
        <v>68</v>
      </c>
      <c r="U133" s="32">
        <f t="shared" si="5"/>
        <v>2</v>
      </c>
      <c r="V133" s="29" t="s">
        <v>111</v>
      </c>
      <c r="W133" s="32">
        <f t="shared" si="9"/>
        <v>3</v>
      </c>
      <c r="X133" s="29" t="s">
        <v>111</v>
      </c>
      <c r="Y133" s="32">
        <f t="shared" si="7"/>
        <v>3</v>
      </c>
      <c r="Z133" s="33">
        <f t="shared" si="8"/>
        <v>8</v>
      </c>
      <c r="AA133" s="29" t="s">
        <v>45</v>
      </c>
      <c r="AB133" s="29" t="s">
        <v>69</v>
      </c>
      <c r="AC133" s="29" t="s">
        <v>69</v>
      </c>
      <c r="AD133" s="29" t="s">
        <v>70</v>
      </c>
      <c r="AE133" s="29" t="s">
        <v>59</v>
      </c>
      <c r="AF133" s="31">
        <v>44530</v>
      </c>
      <c r="AG133" s="29" t="s">
        <v>71</v>
      </c>
      <c r="AH133" s="29">
        <v>1</v>
      </c>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c r="CL133" s="34"/>
      <c r="CM133" s="34"/>
      <c r="CN133" s="34"/>
      <c r="CO133" s="34"/>
      <c r="CP133" s="34"/>
      <c r="CQ133" s="34"/>
      <c r="CR133" s="34"/>
      <c r="CS133" s="34"/>
      <c r="CT133" s="34"/>
      <c r="CU133" s="34"/>
      <c r="CV133" s="34"/>
      <c r="CW133" s="34"/>
      <c r="CX133" s="34"/>
      <c r="CY133" s="34"/>
      <c r="CZ133" s="34"/>
      <c r="DA133" s="34"/>
      <c r="DB133" s="34"/>
      <c r="DC133" s="34"/>
      <c r="DD133" s="34"/>
      <c r="DE133" s="34"/>
      <c r="DF133" s="34"/>
      <c r="DG133" s="34"/>
      <c r="DH133" s="34"/>
      <c r="DI133" s="34"/>
      <c r="DJ133" s="34"/>
      <c r="DK133" s="34"/>
      <c r="DL133" s="34"/>
      <c r="DM133" s="34"/>
      <c r="DN133" s="34"/>
      <c r="DO133" s="34"/>
      <c r="DP133" s="34"/>
      <c r="DQ133" s="34"/>
      <c r="DR133" s="34"/>
      <c r="DS133" s="34"/>
      <c r="DT133" s="34"/>
      <c r="DU133" s="34"/>
      <c r="DV133" s="34"/>
      <c r="DW133" s="34"/>
      <c r="DX133" s="34"/>
      <c r="DY133" s="34"/>
      <c r="DZ133" s="34"/>
      <c r="EA133" s="34"/>
      <c r="EB133" s="34"/>
      <c r="EC133" s="34"/>
      <c r="ED133" s="34"/>
      <c r="EE133" s="34"/>
      <c r="EF133" s="34"/>
      <c r="EG133" s="34"/>
      <c r="EH133" s="34"/>
      <c r="EI133" s="34"/>
      <c r="EJ133" s="34"/>
      <c r="EK133" s="34"/>
      <c r="EL133" s="34"/>
      <c r="EM133" s="34"/>
      <c r="EN133" s="34"/>
      <c r="EO133" s="34"/>
      <c r="EP133" s="34"/>
      <c r="EQ133" s="34"/>
      <c r="ER133" s="34"/>
      <c r="ES133" s="34"/>
      <c r="ET133" s="34"/>
      <c r="EU133" s="34"/>
    </row>
    <row r="134" spans="1:151" s="29" customFormat="1" ht="90">
      <c r="A134" s="29" t="s">
        <v>534</v>
      </c>
      <c r="B134" s="29" t="s">
        <v>529</v>
      </c>
      <c r="C134" s="29" t="s">
        <v>120</v>
      </c>
      <c r="D134" s="29" t="s">
        <v>535</v>
      </c>
      <c r="E134" s="29" t="s">
        <v>536</v>
      </c>
      <c r="F134" s="29" t="s">
        <v>53</v>
      </c>
      <c r="G134" s="36" t="s">
        <v>47</v>
      </c>
      <c r="H134" s="29" t="s">
        <v>46</v>
      </c>
      <c r="I134" s="29" t="s">
        <v>47</v>
      </c>
      <c r="J134" s="31" t="s">
        <v>48</v>
      </c>
      <c r="K134" s="31" t="s">
        <v>532</v>
      </c>
      <c r="L134" s="31" t="s">
        <v>241</v>
      </c>
      <c r="M134" s="29" t="s">
        <v>50</v>
      </c>
      <c r="N134" s="29" t="s">
        <v>63</v>
      </c>
      <c r="O134" s="29" t="s">
        <v>537</v>
      </c>
      <c r="P134" s="29" t="s">
        <v>45</v>
      </c>
      <c r="Q134" s="29" t="s">
        <v>53</v>
      </c>
      <c r="R134" s="29" t="s">
        <v>533</v>
      </c>
      <c r="S134" s="29" t="s">
        <v>47</v>
      </c>
      <c r="T134" s="29" t="s">
        <v>68</v>
      </c>
      <c r="U134" s="32">
        <f t="shared" si="5"/>
        <v>2</v>
      </c>
      <c r="V134" s="29" t="s">
        <v>57</v>
      </c>
      <c r="W134" s="32">
        <f t="shared" si="9"/>
        <v>2</v>
      </c>
      <c r="X134" s="29" t="s">
        <v>57</v>
      </c>
      <c r="Y134" s="32">
        <f t="shared" si="7"/>
        <v>2</v>
      </c>
      <c r="Z134" s="33">
        <f t="shared" si="8"/>
        <v>6</v>
      </c>
      <c r="AA134" s="29" t="s">
        <v>45</v>
      </c>
      <c r="AB134" s="29" t="s">
        <v>69</v>
      </c>
      <c r="AC134" s="29" t="s">
        <v>69</v>
      </c>
      <c r="AD134" s="29" t="s">
        <v>70</v>
      </c>
      <c r="AE134" s="29" t="s">
        <v>59</v>
      </c>
      <c r="AF134" s="31">
        <v>44530</v>
      </c>
      <c r="AG134" s="29" t="s">
        <v>71</v>
      </c>
      <c r="AH134" s="29">
        <v>1</v>
      </c>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34"/>
      <c r="CS134" s="34"/>
      <c r="CT134" s="34"/>
      <c r="CU134" s="34"/>
      <c r="CV134" s="34"/>
      <c r="CW134" s="34"/>
      <c r="CX134" s="34"/>
      <c r="CY134" s="34"/>
      <c r="CZ134" s="34"/>
      <c r="DA134" s="34"/>
      <c r="DB134" s="34"/>
      <c r="DC134" s="34"/>
      <c r="DD134" s="34"/>
      <c r="DE134" s="34"/>
      <c r="DF134" s="34"/>
      <c r="DG134" s="34"/>
      <c r="DH134" s="34"/>
      <c r="DI134" s="34"/>
      <c r="DJ134" s="34"/>
      <c r="DK134" s="34"/>
      <c r="DL134" s="34"/>
      <c r="DM134" s="34"/>
      <c r="DN134" s="34"/>
      <c r="DO134" s="34"/>
      <c r="DP134" s="34"/>
      <c r="DQ134" s="34"/>
      <c r="DR134" s="34"/>
      <c r="DS134" s="34"/>
      <c r="DT134" s="34"/>
      <c r="DU134" s="34"/>
      <c r="DV134" s="34"/>
      <c r="DW134" s="34"/>
      <c r="DX134" s="34"/>
      <c r="DY134" s="34"/>
      <c r="DZ134" s="34"/>
      <c r="EA134" s="34"/>
      <c r="EB134" s="34"/>
      <c r="EC134" s="34"/>
      <c r="ED134" s="34"/>
      <c r="EE134" s="34"/>
      <c r="EF134" s="34"/>
      <c r="EG134" s="34"/>
      <c r="EH134" s="34"/>
      <c r="EI134" s="34"/>
      <c r="EJ134" s="34"/>
      <c r="EK134" s="34"/>
      <c r="EL134" s="34"/>
      <c r="EM134" s="34"/>
      <c r="EN134" s="34"/>
      <c r="EO134" s="34"/>
      <c r="EP134" s="34"/>
      <c r="EQ134" s="34"/>
      <c r="ER134" s="34"/>
      <c r="ES134" s="34"/>
      <c r="ET134" s="34"/>
      <c r="EU134" s="34"/>
    </row>
    <row r="135" spans="1:151" s="29" customFormat="1" ht="90">
      <c r="A135" s="29" t="s">
        <v>538</v>
      </c>
      <c r="B135" s="29" t="s">
        <v>529</v>
      </c>
      <c r="C135" s="29" t="s">
        <v>42</v>
      </c>
      <c r="D135" s="29" t="s">
        <v>539</v>
      </c>
      <c r="E135" s="29" t="s">
        <v>540</v>
      </c>
      <c r="F135" s="29" t="s">
        <v>53</v>
      </c>
      <c r="G135" s="29" t="s">
        <v>47</v>
      </c>
      <c r="H135" s="29" t="s">
        <v>46</v>
      </c>
      <c r="I135" s="29" t="s">
        <v>47</v>
      </c>
      <c r="J135" s="31" t="s">
        <v>48</v>
      </c>
      <c r="K135" s="31" t="s">
        <v>532</v>
      </c>
      <c r="L135" s="31" t="s">
        <v>241</v>
      </c>
      <c r="M135" s="29" t="s">
        <v>50</v>
      </c>
      <c r="N135" s="29" t="s">
        <v>63</v>
      </c>
      <c r="O135" s="29" t="s">
        <v>52</v>
      </c>
      <c r="P135" s="29" t="s">
        <v>45</v>
      </c>
      <c r="Q135" s="29" t="s">
        <v>53</v>
      </c>
      <c r="R135" s="29" t="s">
        <v>533</v>
      </c>
      <c r="S135" s="29" t="s">
        <v>47</v>
      </c>
      <c r="T135" s="29" t="s">
        <v>68</v>
      </c>
      <c r="U135" s="32">
        <f t="shared" si="5"/>
        <v>2</v>
      </c>
      <c r="V135" s="29" t="s">
        <v>56</v>
      </c>
      <c r="W135" s="32">
        <f t="shared" si="9"/>
        <v>1</v>
      </c>
      <c r="X135" s="29" t="s">
        <v>57</v>
      </c>
      <c r="Y135" s="32">
        <f t="shared" si="7"/>
        <v>2</v>
      </c>
      <c r="Z135" s="33">
        <f t="shared" si="8"/>
        <v>5</v>
      </c>
      <c r="AA135" s="29" t="s">
        <v>45</v>
      </c>
      <c r="AB135" s="29" t="s">
        <v>69</v>
      </c>
      <c r="AC135" s="29" t="s">
        <v>69</v>
      </c>
      <c r="AD135" s="29" t="s">
        <v>70</v>
      </c>
      <c r="AE135" s="29" t="s">
        <v>59</v>
      </c>
      <c r="AF135" s="31">
        <v>44530</v>
      </c>
      <c r="AG135" s="29" t="s">
        <v>71</v>
      </c>
      <c r="AH135" s="29">
        <v>1</v>
      </c>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c r="CU135" s="34"/>
      <c r="CV135" s="34"/>
      <c r="CW135" s="34"/>
      <c r="CX135" s="34"/>
      <c r="CY135" s="34"/>
      <c r="CZ135" s="34"/>
      <c r="DA135" s="34"/>
      <c r="DB135" s="34"/>
      <c r="DC135" s="34"/>
      <c r="DD135" s="34"/>
      <c r="DE135" s="34"/>
      <c r="DF135" s="34"/>
      <c r="DG135" s="34"/>
      <c r="DH135" s="34"/>
      <c r="DI135" s="34"/>
      <c r="DJ135" s="34"/>
      <c r="DK135" s="34"/>
      <c r="DL135" s="34"/>
      <c r="DM135" s="34"/>
      <c r="DN135" s="34"/>
      <c r="DO135" s="34"/>
      <c r="DP135" s="34"/>
      <c r="DQ135" s="34"/>
      <c r="DR135" s="34"/>
      <c r="DS135" s="34"/>
      <c r="DT135" s="34"/>
      <c r="DU135" s="34"/>
      <c r="DV135" s="34"/>
      <c r="DW135" s="34"/>
      <c r="DX135" s="34"/>
      <c r="DY135" s="34"/>
      <c r="DZ135" s="34"/>
      <c r="EA135" s="34"/>
      <c r="EB135" s="34"/>
      <c r="EC135" s="34"/>
      <c r="ED135" s="34"/>
      <c r="EE135" s="34"/>
      <c r="EF135" s="34"/>
      <c r="EG135" s="34"/>
      <c r="EH135" s="34"/>
      <c r="EI135" s="34"/>
      <c r="EJ135" s="34"/>
      <c r="EK135" s="34"/>
      <c r="EL135" s="34"/>
      <c r="EM135" s="34"/>
      <c r="EN135" s="34"/>
      <c r="EO135" s="34"/>
      <c r="EP135" s="34"/>
      <c r="EQ135" s="34"/>
      <c r="ER135" s="34"/>
      <c r="ES135" s="34"/>
      <c r="ET135" s="34"/>
      <c r="EU135" s="34"/>
    </row>
    <row r="136" spans="1:151" s="29" customFormat="1" ht="90">
      <c r="A136" s="29" t="s">
        <v>541</v>
      </c>
      <c r="B136" s="29" t="s">
        <v>529</v>
      </c>
      <c r="C136" s="29" t="s">
        <v>42</v>
      </c>
      <c r="D136" s="29" t="s">
        <v>542</v>
      </c>
      <c r="E136" s="29" t="s">
        <v>543</v>
      </c>
      <c r="F136" s="29" t="s">
        <v>53</v>
      </c>
      <c r="G136" s="36" t="s">
        <v>47</v>
      </c>
      <c r="H136" s="29" t="s">
        <v>46</v>
      </c>
      <c r="I136" s="29" t="s">
        <v>47</v>
      </c>
      <c r="J136" s="31" t="s">
        <v>48</v>
      </c>
      <c r="K136" s="31" t="s">
        <v>532</v>
      </c>
      <c r="L136" s="31" t="s">
        <v>241</v>
      </c>
      <c r="M136" s="29" t="s">
        <v>50</v>
      </c>
      <c r="N136" s="29" t="s">
        <v>63</v>
      </c>
      <c r="O136" s="29" t="s">
        <v>52</v>
      </c>
      <c r="P136" s="29" t="s">
        <v>45</v>
      </c>
      <c r="Q136" s="29" t="s">
        <v>53</v>
      </c>
      <c r="R136" s="29" t="s">
        <v>533</v>
      </c>
      <c r="S136" s="29" t="s">
        <v>47</v>
      </c>
      <c r="T136" s="29" t="s">
        <v>68</v>
      </c>
      <c r="U136" s="32">
        <f t="shared" si="5"/>
        <v>2</v>
      </c>
      <c r="V136" s="29" t="s">
        <v>111</v>
      </c>
      <c r="W136" s="32">
        <f t="shared" si="9"/>
        <v>3</v>
      </c>
      <c r="X136" s="29" t="s">
        <v>111</v>
      </c>
      <c r="Y136" s="32">
        <f t="shared" si="7"/>
        <v>3</v>
      </c>
      <c r="Z136" s="33">
        <f t="shared" si="8"/>
        <v>8</v>
      </c>
      <c r="AA136" s="29" t="s">
        <v>45</v>
      </c>
      <c r="AB136" s="29" t="s">
        <v>69</v>
      </c>
      <c r="AC136" s="29" t="s">
        <v>69</v>
      </c>
      <c r="AD136" s="29" t="s">
        <v>70</v>
      </c>
      <c r="AE136" s="29" t="s">
        <v>59</v>
      </c>
      <c r="AF136" s="31">
        <v>44530</v>
      </c>
      <c r="AG136" s="29" t="s">
        <v>71</v>
      </c>
      <c r="AH136" s="29">
        <v>1</v>
      </c>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c r="DO136" s="34"/>
      <c r="DP136" s="34"/>
      <c r="DQ136" s="34"/>
      <c r="DR136" s="34"/>
      <c r="DS136" s="34"/>
      <c r="DT136" s="34"/>
      <c r="DU136" s="34"/>
      <c r="DV136" s="34"/>
      <c r="DW136" s="34"/>
      <c r="DX136" s="34"/>
      <c r="DY136" s="34"/>
      <c r="DZ136" s="34"/>
      <c r="EA136" s="34"/>
      <c r="EB136" s="34"/>
      <c r="EC136" s="34"/>
      <c r="ED136" s="34"/>
      <c r="EE136" s="34"/>
      <c r="EF136" s="34"/>
      <c r="EG136" s="34"/>
      <c r="EH136" s="34"/>
      <c r="EI136" s="34"/>
      <c r="EJ136" s="34"/>
      <c r="EK136" s="34"/>
      <c r="EL136" s="34"/>
      <c r="EM136" s="34"/>
      <c r="EN136" s="34"/>
      <c r="EO136" s="34"/>
      <c r="EP136" s="34"/>
      <c r="EQ136" s="34"/>
      <c r="ER136" s="34"/>
      <c r="ES136" s="34"/>
      <c r="ET136" s="34"/>
      <c r="EU136" s="34"/>
    </row>
    <row r="137" spans="1:151" s="29" customFormat="1" ht="90">
      <c r="A137" s="29" t="s">
        <v>544</v>
      </c>
      <c r="B137" s="29" t="s">
        <v>529</v>
      </c>
      <c r="C137" s="29" t="s">
        <v>42</v>
      </c>
      <c r="D137" s="29" t="s">
        <v>545</v>
      </c>
      <c r="E137" s="29" t="s">
        <v>546</v>
      </c>
      <c r="F137" s="29" t="s">
        <v>53</v>
      </c>
      <c r="G137" s="29" t="s">
        <v>47</v>
      </c>
      <c r="H137" s="29" t="s">
        <v>46</v>
      </c>
      <c r="I137" s="29" t="s">
        <v>47</v>
      </c>
      <c r="J137" s="31" t="s">
        <v>48</v>
      </c>
      <c r="K137" s="31" t="s">
        <v>532</v>
      </c>
      <c r="L137" s="31" t="s">
        <v>241</v>
      </c>
      <c r="M137" s="29" t="s">
        <v>50</v>
      </c>
      <c r="N137" s="29" t="s">
        <v>63</v>
      </c>
      <c r="O137" s="29" t="s">
        <v>52</v>
      </c>
      <c r="P137" s="29" t="s">
        <v>45</v>
      </c>
      <c r="Q137" s="29" t="s">
        <v>53</v>
      </c>
      <c r="R137" s="29" t="s">
        <v>533</v>
      </c>
      <c r="S137" s="29" t="s">
        <v>47</v>
      </c>
      <c r="T137" s="29" t="s">
        <v>68</v>
      </c>
      <c r="U137" s="32">
        <f t="shared" si="5"/>
        <v>2</v>
      </c>
      <c r="V137" s="29" t="s">
        <v>111</v>
      </c>
      <c r="W137" s="32">
        <f t="shared" si="9"/>
        <v>3</v>
      </c>
      <c r="X137" s="29" t="s">
        <v>111</v>
      </c>
      <c r="Y137" s="32">
        <f t="shared" si="7"/>
        <v>3</v>
      </c>
      <c r="Z137" s="33">
        <f t="shared" si="8"/>
        <v>8</v>
      </c>
      <c r="AA137" s="29" t="s">
        <v>45</v>
      </c>
      <c r="AB137" s="29" t="s">
        <v>69</v>
      </c>
      <c r="AC137" s="29" t="s">
        <v>69</v>
      </c>
      <c r="AD137" s="29" t="s">
        <v>70</v>
      </c>
      <c r="AE137" s="29" t="s">
        <v>59</v>
      </c>
      <c r="AF137" s="31">
        <v>44530</v>
      </c>
      <c r="AG137" s="29" t="s">
        <v>71</v>
      </c>
      <c r="AH137" s="29">
        <v>1</v>
      </c>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4"/>
      <c r="DB137" s="34"/>
      <c r="DC137" s="34"/>
      <c r="DD137" s="34"/>
      <c r="DE137" s="34"/>
      <c r="DF137" s="34"/>
      <c r="DG137" s="34"/>
      <c r="DH137" s="34"/>
      <c r="DI137" s="34"/>
      <c r="DJ137" s="34"/>
      <c r="DK137" s="34"/>
      <c r="DL137" s="34"/>
      <c r="DM137" s="34"/>
      <c r="DN137" s="34"/>
      <c r="DO137" s="34"/>
      <c r="DP137" s="34"/>
      <c r="DQ137" s="34"/>
      <c r="DR137" s="34"/>
      <c r="DS137" s="34"/>
      <c r="DT137" s="34"/>
      <c r="DU137" s="34"/>
      <c r="DV137" s="34"/>
      <c r="DW137" s="34"/>
      <c r="DX137" s="34"/>
      <c r="DY137" s="34"/>
      <c r="DZ137" s="34"/>
      <c r="EA137" s="34"/>
      <c r="EB137" s="34"/>
      <c r="EC137" s="34"/>
      <c r="ED137" s="34"/>
      <c r="EE137" s="34"/>
      <c r="EF137" s="34"/>
      <c r="EG137" s="34"/>
      <c r="EH137" s="34"/>
      <c r="EI137" s="34"/>
      <c r="EJ137" s="34"/>
      <c r="EK137" s="34"/>
      <c r="EL137" s="34"/>
      <c r="EM137" s="34"/>
      <c r="EN137" s="34"/>
      <c r="EO137" s="34"/>
      <c r="EP137" s="34"/>
      <c r="EQ137" s="34"/>
      <c r="ER137" s="34"/>
      <c r="ES137" s="34"/>
      <c r="ET137" s="34"/>
      <c r="EU137" s="34"/>
    </row>
    <row r="138" spans="1:151" s="29" customFormat="1" ht="90">
      <c r="A138" s="29" t="s">
        <v>547</v>
      </c>
      <c r="B138" s="29" t="s">
        <v>529</v>
      </c>
      <c r="C138" s="29" t="s">
        <v>42</v>
      </c>
      <c r="D138" s="29" t="s">
        <v>548</v>
      </c>
      <c r="E138" s="29" t="s">
        <v>549</v>
      </c>
      <c r="F138" s="29" t="s">
        <v>53</v>
      </c>
      <c r="G138" s="29" t="s">
        <v>47</v>
      </c>
      <c r="H138" s="29" t="s">
        <v>46</v>
      </c>
      <c r="I138" s="29" t="s">
        <v>47</v>
      </c>
      <c r="J138" s="31" t="s">
        <v>48</v>
      </c>
      <c r="K138" s="31" t="s">
        <v>532</v>
      </c>
      <c r="L138" s="31" t="s">
        <v>241</v>
      </c>
      <c r="M138" s="29" t="s">
        <v>50</v>
      </c>
      <c r="N138" s="29" t="s">
        <v>63</v>
      </c>
      <c r="O138" s="29" t="s">
        <v>52</v>
      </c>
      <c r="P138" s="29" t="s">
        <v>45</v>
      </c>
      <c r="Q138" s="29" t="s">
        <v>53</v>
      </c>
      <c r="R138" s="29" t="s">
        <v>533</v>
      </c>
      <c r="S138" s="29" t="s">
        <v>47</v>
      </c>
      <c r="T138" s="29" t="s">
        <v>68</v>
      </c>
      <c r="U138" s="32">
        <f t="shared" ref="U138:U201" si="10">_xlfn.IFS(T138="PÚBLICA",3,T138="PÚBLICA CLASIFICADA",2,T138="PÚBLICA RESERVADA",1,T138="ALTA",1,T138="BAJA",3)</f>
        <v>2</v>
      </c>
      <c r="V138" s="29" t="s">
        <v>111</v>
      </c>
      <c r="W138" s="32">
        <f t="shared" ref="W138:W169" si="11">_xlfn.IFS(V138="ALTA",1,V138="MEDIA",2,V138="BAJA",3,V138="N/A",1,V138="NO",3,V138="SI",1)</f>
        <v>3</v>
      </c>
      <c r="X138" s="29" t="s">
        <v>111</v>
      </c>
      <c r="Y138" s="32">
        <f t="shared" ref="Y138:Y201" si="12">_xlfn.IFS(X138="ALTA",1,X138="MEDIA",2,X138="BAJA",3,X138="N/A",1,X138="no",3,X138="si",1,X138="np",1)</f>
        <v>3</v>
      </c>
      <c r="Z138" s="33">
        <f t="shared" ref="Z138:Z201" si="13">U138+W138+Y138</f>
        <v>8</v>
      </c>
      <c r="AA138" s="29" t="s">
        <v>45</v>
      </c>
      <c r="AB138" s="29" t="s">
        <v>69</v>
      </c>
      <c r="AC138" s="29" t="s">
        <v>69</v>
      </c>
      <c r="AD138" s="29" t="s">
        <v>70</v>
      </c>
      <c r="AE138" s="29" t="s">
        <v>59</v>
      </c>
      <c r="AF138" s="31">
        <v>44530</v>
      </c>
      <c r="AG138" s="29" t="s">
        <v>71</v>
      </c>
      <c r="AH138" s="29">
        <v>1</v>
      </c>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4"/>
      <c r="DB138" s="34"/>
      <c r="DC138" s="34"/>
      <c r="DD138" s="34"/>
      <c r="DE138" s="34"/>
      <c r="DF138" s="34"/>
      <c r="DG138" s="34"/>
      <c r="DH138" s="34"/>
      <c r="DI138" s="34"/>
      <c r="DJ138" s="34"/>
      <c r="DK138" s="34"/>
      <c r="DL138" s="34"/>
      <c r="DM138" s="34"/>
      <c r="DN138" s="34"/>
      <c r="DO138" s="34"/>
      <c r="DP138" s="34"/>
      <c r="DQ138" s="34"/>
      <c r="DR138" s="34"/>
      <c r="DS138" s="34"/>
      <c r="DT138" s="34"/>
      <c r="DU138" s="34"/>
      <c r="DV138" s="34"/>
      <c r="DW138" s="34"/>
      <c r="DX138" s="34"/>
      <c r="DY138" s="34"/>
      <c r="DZ138" s="34"/>
      <c r="EA138" s="34"/>
      <c r="EB138" s="34"/>
      <c r="EC138" s="34"/>
      <c r="ED138" s="34"/>
      <c r="EE138" s="34"/>
      <c r="EF138" s="34"/>
      <c r="EG138" s="34"/>
      <c r="EH138" s="34"/>
      <c r="EI138" s="34"/>
      <c r="EJ138" s="34"/>
      <c r="EK138" s="34"/>
      <c r="EL138" s="34"/>
      <c r="EM138" s="34"/>
      <c r="EN138" s="34"/>
      <c r="EO138" s="34"/>
      <c r="EP138" s="34"/>
      <c r="EQ138" s="34"/>
      <c r="ER138" s="34"/>
      <c r="ES138" s="34"/>
      <c r="ET138" s="34"/>
      <c r="EU138" s="34"/>
    </row>
    <row r="139" spans="1:151" s="29" customFormat="1" ht="90">
      <c r="A139" s="29" t="s">
        <v>550</v>
      </c>
      <c r="B139" s="29" t="s">
        <v>529</v>
      </c>
      <c r="C139" s="29" t="s">
        <v>42</v>
      </c>
      <c r="D139" s="29" t="s">
        <v>248</v>
      </c>
      <c r="E139" s="29" t="s">
        <v>551</v>
      </c>
      <c r="F139" s="29" t="s">
        <v>45</v>
      </c>
      <c r="G139" s="29">
        <v>15</v>
      </c>
      <c r="H139" s="29" t="s">
        <v>46</v>
      </c>
      <c r="I139" s="29" t="s">
        <v>47</v>
      </c>
      <c r="J139" s="31" t="s">
        <v>48</v>
      </c>
      <c r="K139" s="31" t="s">
        <v>532</v>
      </c>
      <c r="L139" s="31" t="s">
        <v>241</v>
      </c>
      <c r="M139" s="29" t="s">
        <v>50</v>
      </c>
      <c r="N139" s="29" t="s">
        <v>63</v>
      </c>
      <c r="O139" s="29" t="s">
        <v>52</v>
      </c>
      <c r="P139" s="29" t="s">
        <v>45</v>
      </c>
      <c r="Q139" s="29" t="s">
        <v>53</v>
      </c>
      <c r="R139" s="29" t="s">
        <v>533</v>
      </c>
      <c r="S139" s="29" t="s">
        <v>47</v>
      </c>
      <c r="T139" s="29" t="s">
        <v>68</v>
      </c>
      <c r="U139" s="32">
        <f t="shared" si="10"/>
        <v>2</v>
      </c>
      <c r="V139" s="29" t="s">
        <v>111</v>
      </c>
      <c r="W139" s="32">
        <f t="shared" si="11"/>
        <v>3</v>
      </c>
      <c r="X139" s="29" t="s">
        <v>111</v>
      </c>
      <c r="Y139" s="32">
        <f t="shared" si="12"/>
        <v>3</v>
      </c>
      <c r="Z139" s="33">
        <f t="shared" si="13"/>
        <v>8</v>
      </c>
      <c r="AA139" s="29" t="s">
        <v>45</v>
      </c>
      <c r="AB139" s="29" t="s">
        <v>69</v>
      </c>
      <c r="AC139" s="29" t="s">
        <v>69</v>
      </c>
      <c r="AD139" s="29" t="s">
        <v>70</v>
      </c>
      <c r="AE139" s="29" t="s">
        <v>59</v>
      </c>
      <c r="AF139" s="31">
        <v>44530</v>
      </c>
      <c r="AG139" s="29" t="s">
        <v>71</v>
      </c>
      <c r="AH139" s="29">
        <v>1</v>
      </c>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34"/>
      <c r="CS139" s="34"/>
      <c r="CT139" s="34"/>
      <c r="CU139" s="34"/>
      <c r="CV139" s="34"/>
      <c r="CW139" s="34"/>
      <c r="CX139" s="34"/>
      <c r="CY139" s="34"/>
      <c r="CZ139" s="34"/>
      <c r="DA139" s="34"/>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34"/>
      <c r="EF139" s="34"/>
      <c r="EG139" s="34"/>
      <c r="EH139" s="34"/>
      <c r="EI139" s="34"/>
      <c r="EJ139" s="34"/>
      <c r="EK139" s="34"/>
      <c r="EL139" s="34"/>
      <c r="EM139" s="34"/>
      <c r="EN139" s="34"/>
      <c r="EO139" s="34"/>
      <c r="EP139" s="34"/>
      <c r="EQ139" s="34"/>
      <c r="ER139" s="34"/>
      <c r="ES139" s="34"/>
      <c r="ET139" s="34"/>
      <c r="EU139" s="34"/>
    </row>
    <row r="140" spans="1:151" s="29" customFormat="1" ht="90">
      <c r="A140" s="29" t="s">
        <v>552</v>
      </c>
      <c r="B140" s="29" t="s">
        <v>529</v>
      </c>
      <c r="C140" s="29" t="s">
        <v>42</v>
      </c>
      <c r="D140" s="29" t="s">
        <v>553</v>
      </c>
      <c r="E140" s="29" t="s">
        <v>554</v>
      </c>
      <c r="F140" s="29" t="s">
        <v>45</v>
      </c>
      <c r="G140" s="29" t="s">
        <v>47</v>
      </c>
      <c r="H140" s="29" t="s">
        <v>46</v>
      </c>
      <c r="I140" s="29" t="s">
        <v>47</v>
      </c>
      <c r="J140" s="31" t="s">
        <v>48</v>
      </c>
      <c r="K140" s="31" t="s">
        <v>532</v>
      </c>
      <c r="L140" s="31" t="s">
        <v>241</v>
      </c>
      <c r="M140" s="29" t="s">
        <v>50</v>
      </c>
      <c r="N140" s="29" t="s">
        <v>63</v>
      </c>
      <c r="O140" s="29" t="s">
        <v>52</v>
      </c>
      <c r="P140" s="29" t="s">
        <v>45</v>
      </c>
      <c r="Q140" s="29" t="s">
        <v>53</v>
      </c>
      <c r="R140" s="29" t="s">
        <v>533</v>
      </c>
      <c r="S140" s="29" t="s">
        <v>47</v>
      </c>
      <c r="T140" s="29" t="s">
        <v>68</v>
      </c>
      <c r="U140" s="32">
        <f t="shared" si="10"/>
        <v>2</v>
      </c>
      <c r="V140" s="29" t="s">
        <v>111</v>
      </c>
      <c r="W140" s="32">
        <f t="shared" si="11"/>
        <v>3</v>
      </c>
      <c r="X140" s="29" t="s">
        <v>111</v>
      </c>
      <c r="Y140" s="32">
        <f t="shared" si="12"/>
        <v>3</v>
      </c>
      <c r="Z140" s="33">
        <f t="shared" si="13"/>
        <v>8</v>
      </c>
      <c r="AA140" s="29" t="s">
        <v>45</v>
      </c>
      <c r="AB140" s="29" t="s">
        <v>69</v>
      </c>
      <c r="AC140" s="29" t="s">
        <v>69</v>
      </c>
      <c r="AD140" s="29" t="s">
        <v>70</v>
      </c>
      <c r="AE140" s="29" t="s">
        <v>59</v>
      </c>
      <c r="AF140" s="31">
        <v>44530</v>
      </c>
      <c r="AG140" s="29" t="s">
        <v>71</v>
      </c>
      <c r="AH140" s="29">
        <v>1</v>
      </c>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c r="CP140" s="34"/>
      <c r="CQ140" s="34"/>
      <c r="CR140" s="34"/>
      <c r="CS140" s="34"/>
      <c r="CT140" s="34"/>
      <c r="CU140" s="34"/>
      <c r="CV140" s="34"/>
      <c r="CW140" s="34"/>
      <c r="CX140" s="34"/>
      <c r="CY140" s="34"/>
      <c r="CZ140" s="34"/>
      <c r="DA140" s="34"/>
      <c r="DB140" s="34"/>
      <c r="DC140" s="34"/>
      <c r="DD140" s="34"/>
      <c r="DE140" s="34"/>
      <c r="DF140" s="34"/>
      <c r="DG140" s="34"/>
      <c r="DH140" s="34"/>
      <c r="DI140" s="34"/>
      <c r="DJ140" s="34"/>
      <c r="DK140" s="34"/>
      <c r="DL140" s="34"/>
      <c r="DM140" s="34"/>
      <c r="DN140" s="34"/>
      <c r="DO140" s="34"/>
      <c r="DP140" s="34"/>
      <c r="DQ140" s="34"/>
      <c r="DR140" s="34"/>
      <c r="DS140" s="34"/>
      <c r="DT140" s="34"/>
      <c r="DU140" s="34"/>
      <c r="DV140" s="34"/>
      <c r="DW140" s="34"/>
      <c r="DX140" s="34"/>
      <c r="DY140" s="34"/>
      <c r="DZ140" s="34"/>
      <c r="EA140" s="34"/>
      <c r="EB140" s="34"/>
      <c r="EC140" s="34"/>
      <c r="ED140" s="34"/>
      <c r="EE140" s="34"/>
      <c r="EF140" s="34"/>
      <c r="EG140" s="34"/>
      <c r="EH140" s="34"/>
      <c r="EI140" s="34"/>
      <c r="EJ140" s="34"/>
      <c r="EK140" s="34"/>
      <c r="EL140" s="34"/>
      <c r="EM140" s="34"/>
      <c r="EN140" s="34"/>
      <c r="EO140" s="34"/>
      <c r="EP140" s="34"/>
      <c r="EQ140" s="34"/>
      <c r="ER140" s="34"/>
      <c r="ES140" s="34"/>
      <c r="ET140" s="34"/>
      <c r="EU140" s="34"/>
    </row>
    <row r="141" spans="1:151" s="29" customFormat="1" ht="90">
      <c r="A141" s="29" t="s">
        <v>555</v>
      </c>
      <c r="B141" s="29" t="s">
        <v>529</v>
      </c>
      <c r="C141" s="29" t="s">
        <v>42</v>
      </c>
      <c r="D141" s="29" t="s">
        <v>556</v>
      </c>
      <c r="E141" s="29" t="s">
        <v>557</v>
      </c>
      <c r="F141" s="29" t="s">
        <v>53</v>
      </c>
      <c r="G141" s="29" t="s">
        <v>47</v>
      </c>
      <c r="H141" s="29" t="s">
        <v>46</v>
      </c>
      <c r="I141" s="29" t="s">
        <v>47</v>
      </c>
      <c r="J141" s="31" t="s">
        <v>48</v>
      </c>
      <c r="K141" s="31" t="s">
        <v>241</v>
      </c>
      <c r="L141" s="31" t="s">
        <v>241</v>
      </c>
      <c r="M141" s="29" t="s">
        <v>50</v>
      </c>
      <c r="N141" s="29" t="s">
        <v>63</v>
      </c>
      <c r="O141" s="29" t="s">
        <v>52</v>
      </c>
      <c r="P141" s="29" t="s">
        <v>45</v>
      </c>
      <c r="Q141" s="29" t="s">
        <v>53</v>
      </c>
      <c r="R141" s="29" t="s">
        <v>558</v>
      </c>
      <c r="S141" s="29" t="s">
        <v>47</v>
      </c>
      <c r="T141" s="29" t="s">
        <v>68</v>
      </c>
      <c r="U141" s="32">
        <f t="shared" si="10"/>
        <v>2</v>
      </c>
      <c r="V141" s="29" t="s">
        <v>56</v>
      </c>
      <c r="W141" s="32">
        <f t="shared" si="11"/>
        <v>1</v>
      </c>
      <c r="X141" s="29" t="s">
        <v>56</v>
      </c>
      <c r="Y141" s="32">
        <f t="shared" si="12"/>
        <v>1</v>
      </c>
      <c r="Z141" s="33">
        <f t="shared" si="13"/>
        <v>4</v>
      </c>
      <c r="AA141" s="29" t="s">
        <v>45</v>
      </c>
      <c r="AB141" s="29" t="s">
        <v>69</v>
      </c>
      <c r="AC141" s="29" t="s">
        <v>69</v>
      </c>
      <c r="AD141" s="29" t="s">
        <v>70</v>
      </c>
      <c r="AE141" s="29" t="s">
        <v>59</v>
      </c>
      <c r="AF141" s="31">
        <v>44530</v>
      </c>
      <c r="AG141" s="29" t="s">
        <v>71</v>
      </c>
      <c r="AH141" s="29">
        <v>1</v>
      </c>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c r="EE141" s="34"/>
      <c r="EF141" s="34"/>
      <c r="EG141" s="34"/>
      <c r="EH141" s="34"/>
      <c r="EI141" s="34"/>
      <c r="EJ141" s="34"/>
      <c r="EK141" s="34"/>
      <c r="EL141" s="34"/>
      <c r="EM141" s="34"/>
      <c r="EN141" s="34"/>
      <c r="EO141" s="34"/>
      <c r="EP141" s="34"/>
      <c r="EQ141" s="34"/>
      <c r="ER141" s="34"/>
      <c r="ES141" s="34"/>
      <c r="ET141" s="34"/>
      <c r="EU141" s="34"/>
    </row>
    <row r="142" spans="1:151" s="29" customFormat="1" ht="90">
      <c r="A142" s="29" t="s">
        <v>559</v>
      </c>
      <c r="B142" s="29" t="s">
        <v>529</v>
      </c>
      <c r="C142" s="29" t="s">
        <v>42</v>
      </c>
      <c r="D142" s="29" t="s">
        <v>560</v>
      </c>
      <c r="E142" s="29" t="s">
        <v>561</v>
      </c>
      <c r="F142" s="29" t="s">
        <v>45</v>
      </c>
      <c r="G142" s="29" t="s">
        <v>47</v>
      </c>
      <c r="H142" s="29" t="s">
        <v>46</v>
      </c>
      <c r="I142" s="29" t="s">
        <v>47</v>
      </c>
      <c r="J142" s="31" t="s">
        <v>48</v>
      </c>
      <c r="K142" s="31" t="s">
        <v>241</v>
      </c>
      <c r="L142" s="31" t="s">
        <v>241</v>
      </c>
      <c r="M142" s="29" t="s">
        <v>50</v>
      </c>
      <c r="N142" s="29" t="s">
        <v>63</v>
      </c>
      <c r="O142" s="29" t="s">
        <v>52</v>
      </c>
      <c r="P142" s="29" t="s">
        <v>45</v>
      </c>
      <c r="Q142" s="29" t="s">
        <v>53</v>
      </c>
      <c r="R142" s="29" t="s">
        <v>558</v>
      </c>
      <c r="S142" s="29" t="s">
        <v>47</v>
      </c>
      <c r="T142" s="29" t="s">
        <v>68</v>
      </c>
      <c r="U142" s="32">
        <f t="shared" si="10"/>
        <v>2</v>
      </c>
      <c r="V142" s="29" t="s">
        <v>56</v>
      </c>
      <c r="W142" s="32">
        <f t="shared" si="11"/>
        <v>1</v>
      </c>
      <c r="X142" s="29" t="s">
        <v>56</v>
      </c>
      <c r="Y142" s="32">
        <f t="shared" si="12"/>
        <v>1</v>
      </c>
      <c r="Z142" s="33">
        <f t="shared" si="13"/>
        <v>4</v>
      </c>
      <c r="AA142" s="29" t="s">
        <v>45</v>
      </c>
      <c r="AB142" s="29" t="s">
        <v>69</v>
      </c>
      <c r="AC142" s="29" t="s">
        <v>69</v>
      </c>
      <c r="AD142" s="29" t="s">
        <v>70</v>
      </c>
      <c r="AE142" s="29" t="s">
        <v>59</v>
      </c>
      <c r="AF142" s="31">
        <v>44530</v>
      </c>
      <c r="AG142" s="29" t="s">
        <v>71</v>
      </c>
      <c r="AH142" s="29">
        <v>1</v>
      </c>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c r="CL142" s="34"/>
      <c r="CM142" s="34"/>
      <c r="CN142" s="34"/>
      <c r="CO142" s="34"/>
      <c r="CP142" s="34"/>
      <c r="CQ142" s="34"/>
      <c r="CR142" s="34"/>
      <c r="CS142" s="34"/>
      <c r="CT142" s="34"/>
      <c r="CU142" s="34"/>
      <c r="CV142" s="34"/>
      <c r="CW142" s="34"/>
      <c r="CX142" s="34"/>
      <c r="CY142" s="34"/>
      <c r="CZ142" s="34"/>
      <c r="DA142" s="34"/>
      <c r="DB142" s="34"/>
      <c r="DC142" s="34"/>
      <c r="DD142" s="34"/>
      <c r="DE142" s="34"/>
      <c r="DF142" s="34"/>
      <c r="DG142" s="34"/>
      <c r="DH142" s="34"/>
      <c r="DI142" s="34"/>
      <c r="DJ142" s="34"/>
      <c r="DK142" s="34"/>
      <c r="DL142" s="34"/>
      <c r="DM142" s="34"/>
      <c r="DN142" s="34"/>
      <c r="DO142" s="34"/>
      <c r="DP142" s="34"/>
      <c r="DQ142" s="34"/>
      <c r="DR142" s="34"/>
      <c r="DS142" s="34"/>
      <c r="DT142" s="34"/>
      <c r="DU142" s="34"/>
      <c r="DV142" s="34"/>
      <c r="DW142" s="34"/>
      <c r="DX142" s="34"/>
      <c r="DY142" s="34"/>
      <c r="DZ142" s="34"/>
      <c r="EA142" s="34"/>
      <c r="EB142" s="34"/>
      <c r="EC142" s="34"/>
      <c r="ED142" s="34"/>
      <c r="EE142" s="34"/>
      <c r="EF142" s="34"/>
      <c r="EG142" s="34"/>
      <c r="EH142" s="34"/>
      <c r="EI142" s="34"/>
      <c r="EJ142" s="34"/>
      <c r="EK142" s="34"/>
      <c r="EL142" s="34"/>
      <c r="EM142" s="34"/>
      <c r="EN142" s="34"/>
      <c r="EO142" s="34"/>
      <c r="EP142" s="34"/>
      <c r="EQ142" s="34"/>
      <c r="ER142" s="34"/>
      <c r="ES142" s="34"/>
      <c r="ET142" s="34"/>
      <c r="EU142" s="34"/>
    </row>
    <row r="143" spans="1:151" s="29" customFormat="1" ht="90">
      <c r="A143" s="29" t="s">
        <v>562</v>
      </c>
      <c r="B143" s="29" t="s">
        <v>529</v>
      </c>
      <c r="C143" s="29" t="s">
        <v>42</v>
      </c>
      <c r="D143" s="29" t="s">
        <v>563</v>
      </c>
      <c r="E143" s="29" t="s">
        <v>564</v>
      </c>
      <c r="F143" s="29" t="s">
        <v>53</v>
      </c>
      <c r="G143" s="29" t="s">
        <v>47</v>
      </c>
      <c r="H143" s="29" t="s">
        <v>46</v>
      </c>
      <c r="I143" s="29" t="s">
        <v>47</v>
      </c>
      <c r="J143" s="31" t="s">
        <v>48</v>
      </c>
      <c r="K143" s="31" t="s">
        <v>241</v>
      </c>
      <c r="L143" s="31" t="s">
        <v>241</v>
      </c>
      <c r="M143" s="29" t="s">
        <v>50</v>
      </c>
      <c r="N143" s="29" t="s">
        <v>63</v>
      </c>
      <c r="O143" s="29" t="s">
        <v>52</v>
      </c>
      <c r="P143" s="29" t="s">
        <v>45</v>
      </c>
      <c r="Q143" s="29" t="s">
        <v>53</v>
      </c>
      <c r="R143" s="29" t="s">
        <v>565</v>
      </c>
      <c r="S143" s="29" t="s">
        <v>47</v>
      </c>
      <c r="T143" s="29" t="s">
        <v>68</v>
      </c>
      <c r="U143" s="32">
        <f t="shared" si="10"/>
        <v>2</v>
      </c>
      <c r="V143" s="49" t="s">
        <v>566</v>
      </c>
      <c r="W143" s="32">
        <f>_xlfn.IFS(V143="ALTA",1,V143="MEDIA",2,V143="BAJA",3,V143="N/A",1,V143="NO",3,V143="SI",1,V143="NO DEFINIDA",1)</f>
        <v>1</v>
      </c>
      <c r="X143" s="29" t="s">
        <v>56</v>
      </c>
      <c r="Y143" s="32">
        <f t="shared" si="12"/>
        <v>1</v>
      </c>
      <c r="Z143" s="33">
        <f t="shared" si="13"/>
        <v>4</v>
      </c>
      <c r="AA143" s="29" t="s">
        <v>45</v>
      </c>
      <c r="AB143" s="29" t="s">
        <v>69</v>
      </c>
      <c r="AC143" s="29" t="s">
        <v>69</v>
      </c>
      <c r="AD143" s="29" t="s">
        <v>70</v>
      </c>
      <c r="AE143" s="29" t="s">
        <v>59</v>
      </c>
      <c r="AF143" s="31">
        <v>44530</v>
      </c>
      <c r="AG143" s="29" t="s">
        <v>71</v>
      </c>
      <c r="AH143" s="29">
        <v>1</v>
      </c>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34"/>
      <c r="CO143" s="34"/>
      <c r="CP143" s="34"/>
      <c r="CQ143" s="34"/>
      <c r="CR143" s="34"/>
      <c r="CS143" s="34"/>
      <c r="CT143" s="34"/>
      <c r="CU143" s="34"/>
      <c r="CV143" s="34"/>
      <c r="CW143" s="34"/>
      <c r="CX143" s="34"/>
      <c r="CY143" s="34"/>
      <c r="CZ143" s="34"/>
      <c r="DA143" s="34"/>
      <c r="DB143" s="34"/>
      <c r="DC143" s="34"/>
      <c r="DD143" s="34"/>
      <c r="DE143" s="34"/>
      <c r="DF143" s="34"/>
      <c r="DG143" s="34"/>
      <c r="DH143" s="34"/>
      <c r="DI143" s="34"/>
      <c r="DJ143" s="34"/>
      <c r="DK143" s="34"/>
      <c r="DL143" s="34"/>
      <c r="DM143" s="34"/>
      <c r="DN143" s="34"/>
      <c r="DO143" s="34"/>
      <c r="DP143" s="34"/>
      <c r="DQ143" s="34"/>
      <c r="DR143" s="34"/>
      <c r="DS143" s="34"/>
      <c r="DT143" s="34"/>
      <c r="DU143" s="34"/>
      <c r="DV143" s="34"/>
      <c r="DW143" s="34"/>
      <c r="DX143" s="34"/>
      <c r="DY143" s="34"/>
      <c r="DZ143" s="34"/>
      <c r="EA143" s="34"/>
      <c r="EB143" s="34"/>
      <c r="EC143" s="34"/>
      <c r="ED143" s="34"/>
      <c r="EE143" s="34"/>
      <c r="EF143" s="34"/>
      <c r="EG143" s="34"/>
      <c r="EH143" s="34"/>
      <c r="EI143" s="34"/>
      <c r="EJ143" s="34"/>
      <c r="EK143" s="34"/>
      <c r="EL143" s="34"/>
      <c r="EM143" s="34"/>
      <c r="EN143" s="34"/>
      <c r="EO143" s="34"/>
      <c r="EP143" s="34"/>
      <c r="EQ143" s="34"/>
      <c r="ER143" s="34"/>
      <c r="ES143" s="34"/>
      <c r="ET143" s="34"/>
      <c r="EU143" s="34"/>
    </row>
    <row r="144" spans="1:151" s="29" customFormat="1" ht="90">
      <c r="A144" s="29" t="s">
        <v>567</v>
      </c>
      <c r="B144" s="29" t="s">
        <v>529</v>
      </c>
      <c r="C144" s="29" t="s">
        <v>42</v>
      </c>
      <c r="D144" s="29" t="s">
        <v>568</v>
      </c>
      <c r="E144" s="29" t="s">
        <v>569</v>
      </c>
      <c r="F144" s="29" t="s">
        <v>53</v>
      </c>
      <c r="G144" s="29" t="s">
        <v>47</v>
      </c>
      <c r="H144" s="29" t="s">
        <v>46</v>
      </c>
      <c r="I144" s="29" t="s">
        <v>47</v>
      </c>
      <c r="J144" s="31" t="s">
        <v>48</v>
      </c>
      <c r="K144" s="31" t="s">
        <v>241</v>
      </c>
      <c r="L144" s="31" t="s">
        <v>241</v>
      </c>
      <c r="M144" s="29" t="s">
        <v>50</v>
      </c>
      <c r="N144" s="29" t="s">
        <v>63</v>
      </c>
      <c r="O144" s="29" t="s">
        <v>52</v>
      </c>
      <c r="P144" s="29" t="s">
        <v>45</v>
      </c>
      <c r="Q144" s="29" t="s">
        <v>53</v>
      </c>
      <c r="R144" s="29" t="s">
        <v>565</v>
      </c>
      <c r="S144" s="29" t="s">
        <v>47</v>
      </c>
      <c r="T144" s="29" t="s">
        <v>68</v>
      </c>
      <c r="U144" s="32">
        <f t="shared" si="10"/>
        <v>2</v>
      </c>
      <c r="V144" s="49" t="s">
        <v>566</v>
      </c>
      <c r="W144" s="32">
        <f>_xlfn.IFS(V144="ALTA",1,V144="MEDIA",2,V144="BAJA",3,V144="N/A",1,V144="NO",3,V144="SI",1,V144="NO DEFINIDA",1)</f>
        <v>1</v>
      </c>
      <c r="X144" s="29" t="s">
        <v>56</v>
      </c>
      <c r="Y144" s="32">
        <f t="shared" si="12"/>
        <v>1</v>
      </c>
      <c r="Z144" s="33">
        <f t="shared" si="13"/>
        <v>4</v>
      </c>
      <c r="AA144" s="29" t="s">
        <v>45</v>
      </c>
      <c r="AB144" s="29" t="s">
        <v>69</v>
      </c>
      <c r="AC144" s="29" t="s">
        <v>69</v>
      </c>
      <c r="AD144" s="29" t="s">
        <v>70</v>
      </c>
      <c r="AE144" s="29" t="s">
        <v>59</v>
      </c>
      <c r="AF144" s="31">
        <v>44530</v>
      </c>
      <c r="AG144" s="29" t="s">
        <v>71</v>
      </c>
      <c r="AH144" s="29">
        <v>1</v>
      </c>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c r="CP144" s="34"/>
      <c r="CQ144" s="34"/>
      <c r="CR144" s="34"/>
      <c r="CS144" s="34"/>
      <c r="CT144" s="34"/>
      <c r="CU144" s="34"/>
      <c r="CV144" s="34"/>
      <c r="CW144" s="34"/>
      <c r="CX144" s="34"/>
      <c r="CY144" s="34"/>
      <c r="CZ144" s="34"/>
      <c r="DA144" s="34"/>
      <c r="DB144" s="34"/>
      <c r="DC144" s="34"/>
      <c r="DD144" s="34"/>
      <c r="DE144" s="34"/>
      <c r="DF144" s="34"/>
      <c r="DG144" s="34"/>
      <c r="DH144" s="34"/>
      <c r="DI144" s="34"/>
      <c r="DJ144" s="34"/>
      <c r="DK144" s="34"/>
      <c r="DL144" s="34"/>
      <c r="DM144" s="34"/>
      <c r="DN144" s="34"/>
      <c r="DO144" s="34"/>
      <c r="DP144" s="34"/>
      <c r="DQ144" s="34"/>
      <c r="DR144" s="34"/>
      <c r="DS144" s="34"/>
      <c r="DT144" s="34"/>
      <c r="DU144" s="34"/>
      <c r="DV144" s="34"/>
      <c r="DW144" s="34"/>
      <c r="DX144" s="34"/>
      <c r="DY144" s="34"/>
      <c r="DZ144" s="34"/>
      <c r="EA144" s="34"/>
      <c r="EB144" s="34"/>
      <c r="EC144" s="34"/>
      <c r="ED144" s="34"/>
      <c r="EE144" s="34"/>
      <c r="EF144" s="34"/>
      <c r="EG144" s="34"/>
      <c r="EH144" s="34"/>
      <c r="EI144" s="34"/>
      <c r="EJ144" s="34"/>
      <c r="EK144" s="34"/>
      <c r="EL144" s="34"/>
      <c r="EM144" s="34"/>
      <c r="EN144" s="34"/>
      <c r="EO144" s="34"/>
      <c r="EP144" s="34"/>
      <c r="EQ144" s="34"/>
      <c r="ER144" s="34"/>
      <c r="ES144" s="34"/>
      <c r="ET144" s="34"/>
      <c r="EU144" s="34"/>
    </row>
    <row r="145" spans="1:151" s="29" customFormat="1" ht="90">
      <c r="A145" s="29" t="s">
        <v>570</v>
      </c>
      <c r="B145" s="29" t="s">
        <v>529</v>
      </c>
      <c r="C145" s="29" t="s">
        <v>42</v>
      </c>
      <c r="D145" s="29" t="s">
        <v>571</v>
      </c>
      <c r="E145" s="29" t="s">
        <v>572</v>
      </c>
      <c r="F145" s="29" t="s">
        <v>53</v>
      </c>
      <c r="G145" s="29" t="s">
        <v>47</v>
      </c>
      <c r="H145" s="29" t="s">
        <v>46</v>
      </c>
      <c r="I145" s="29" t="s">
        <v>47</v>
      </c>
      <c r="J145" s="31" t="s">
        <v>48</v>
      </c>
      <c r="K145" s="31" t="s">
        <v>241</v>
      </c>
      <c r="L145" s="31" t="s">
        <v>241</v>
      </c>
      <c r="M145" s="29" t="s">
        <v>50</v>
      </c>
      <c r="N145" s="29" t="s">
        <v>63</v>
      </c>
      <c r="O145" s="29" t="s">
        <v>52</v>
      </c>
      <c r="P145" s="29" t="s">
        <v>45</v>
      </c>
      <c r="Q145" s="29" t="s">
        <v>53</v>
      </c>
      <c r="R145" s="29" t="s">
        <v>565</v>
      </c>
      <c r="S145" s="29" t="s">
        <v>47</v>
      </c>
      <c r="T145" s="29" t="s">
        <v>68</v>
      </c>
      <c r="U145" s="32">
        <f t="shared" si="10"/>
        <v>2</v>
      </c>
      <c r="V145" s="49" t="s">
        <v>566</v>
      </c>
      <c r="W145" s="32">
        <f>_xlfn.IFS(V145="ALTA",1,V145="MEDIA",2,V145="BAJA",3,V145="N/A",1,V145="NO",3,V145="SI",1,V145="NO DEFINIDA",1)</f>
        <v>1</v>
      </c>
      <c r="X145" s="29" t="s">
        <v>56</v>
      </c>
      <c r="Y145" s="32">
        <f t="shared" si="12"/>
        <v>1</v>
      </c>
      <c r="Z145" s="33">
        <f t="shared" si="13"/>
        <v>4</v>
      </c>
      <c r="AA145" s="29" t="s">
        <v>45</v>
      </c>
      <c r="AB145" s="29" t="s">
        <v>69</v>
      </c>
      <c r="AC145" s="29" t="s">
        <v>69</v>
      </c>
      <c r="AD145" s="29" t="s">
        <v>70</v>
      </c>
      <c r="AE145" s="29" t="s">
        <v>59</v>
      </c>
      <c r="AF145" s="31">
        <v>44530</v>
      </c>
      <c r="AG145" s="29" t="s">
        <v>71</v>
      </c>
      <c r="AH145" s="29">
        <v>1</v>
      </c>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c r="CN145" s="34"/>
      <c r="CO145" s="34"/>
      <c r="CP145" s="34"/>
      <c r="CQ145" s="34"/>
      <c r="CR145" s="34"/>
      <c r="CS145" s="34"/>
      <c r="CT145" s="34"/>
      <c r="CU145" s="34"/>
      <c r="CV145" s="34"/>
      <c r="CW145" s="34"/>
      <c r="CX145" s="34"/>
      <c r="CY145" s="34"/>
      <c r="CZ145" s="34"/>
      <c r="DA145" s="34"/>
      <c r="DB145" s="34"/>
      <c r="DC145" s="34"/>
      <c r="DD145" s="34"/>
      <c r="DE145" s="34"/>
      <c r="DF145" s="34"/>
      <c r="DG145" s="34"/>
      <c r="DH145" s="34"/>
      <c r="DI145" s="34"/>
      <c r="DJ145" s="34"/>
      <c r="DK145" s="34"/>
      <c r="DL145" s="34"/>
      <c r="DM145" s="34"/>
      <c r="DN145" s="34"/>
      <c r="DO145" s="34"/>
      <c r="DP145" s="34"/>
      <c r="DQ145" s="34"/>
      <c r="DR145" s="34"/>
      <c r="DS145" s="34"/>
      <c r="DT145" s="34"/>
      <c r="DU145" s="34"/>
      <c r="DV145" s="34"/>
      <c r="DW145" s="34"/>
      <c r="DX145" s="34"/>
      <c r="DY145" s="34"/>
      <c r="DZ145" s="34"/>
      <c r="EA145" s="34"/>
      <c r="EB145" s="34"/>
      <c r="EC145" s="34"/>
      <c r="ED145" s="34"/>
      <c r="EE145" s="34"/>
      <c r="EF145" s="34"/>
      <c r="EG145" s="34"/>
      <c r="EH145" s="34"/>
      <c r="EI145" s="34"/>
      <c r="EJ145" s="34"/>
      <c r="EK145" s="34"/>
      <c r="EL145" s="34"/>
      <c r="EM145" s="34"/>
      <c r="EN145" s="34"/>
      <c r="EO145" s="34"/>
      <c r="EP145" s="34"/>
      <c r="EQ145" s="34"/>
      <c r="ER145" s="34"/>
      <c r="ES145" s="34"/>
      <c r="ET145" s="34"/>
      <c r="EU145" s="34"/>
    </row>
    <row r="146" spans="1:151" s="29" customFormat="1" ht="90">
      <c r="A146" s="29" t="s">
        <v>573</v>
      </c>
      <c r="B146" s="29" t="s">
        <v>529</v>
      </c>
      <c r="C146" s="29" t="s">
        <v>42</v>
      </c>
      <c r="D146" s="29" t="s">
        <v>574</v>
      </c>
      <c r="E146" s="29" t="s">
        <v>575</v>
      </c>
      <c r="F146" s="29" t="s">
        <v>53</v>
      </c>
      <c r="G146" s="29" t="s">
        <v>47</v>
      </c>
      <c r="H146" s="29" t="s">
        <v>46</v>
      </c>
      <c r="I146" s="29" t="s">
        <v>47</v>
      </c>
      <c r="J146" s="31" t="s">
        <v>48</v>
      </c>
      <c r="K146" s="31" t="s">
        <v>241</v>
      </c>
      <c r="L146" s="31" t="s">
        <v>241</v>
      </c>
      <c r="M146" s="29" t="s">
        <v>50</v>
      </c>
      <c r="N146" s="29" t="s">
        <v>63</v>
      </c>
      <c r="O146" s="29" t="s">
        <v>52</v>
      </c>
      <c r="P146" s="29" t="s">
        <v>45</v>
      </c>
      <c r="Q146" s="29" t="s">
        <v>53</v>
      </c>
      <c r="R146" s="29" t="s">
        <v>565</v>
      </c>
      <c r="S146" s="29" t="s">
        <v>47</v>
      </c>
      <c r="T146" s="29" t="s">
        <v>68</v>
      </c>
      <c r="U146" s="32">
        <f t="shared" si="10"/>
        <v>2</v>
      </c>
      <c r="V146" s="49" t="s">
        <v>566</v>
      </c>
      <c r="W146" s="32">
        <f>_xlfn.IFS(V146="ALTA",1,V146="MEDIA",2,V146="BAJA",3,V146="N/A",1,V146="NO",3,V146="SI",1,V146="NO DEFINIDA",1)</f>
        <v>1</v>
      </c>
      <c r="X146" s="29" t="s">
        <v>56</v>
      </c>
      <c r="Y146" s="32">
        <f t="shared" si="12"/>
        <v>1</v>
      </c>
      <c r="Z146" s="33">
        <f t="shared" si="13"/>
        <v>4</v>
      </c>
      <c r="AA146" s="29" t="s">
        <v>45</v>
      </c>
      <c r="AB146" s="29" t="s">
        <v>69</v>
      </c>
      <c r="AC146" s="29" t="s">
        <v>69</v>
      </c>
      <c r="AD146" s="29" t="s">
        <v>70</v>
      </c>
      <c r="AE146" s="29" t="s">
        <v>59</v>
      </c>
      <c r="AF146" s="31">
        <v>44530</v>
      </c>
      <c r="AG146" s="29" t="s">
        <v>71</v>
      </c>
      <c r="AH146" s="29">
        <v>1</v>
      </c>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34"/>
      <c r="CK146" s="34"/>
      <c r="CL146" s="34"/>
      <c r="CM146" s="34"/>
      <c r="CN146" s="34"/>
      <c r="CO146" s="34"/>
      <c r="CP146" s="34"/>
      <c r="CQ146" s="34"/>
      <c r="CR146" s="34"/>
      <c r="CS146" s="34"/>
      <c r="CT146" s="34"/>
      <c r="CU146" s="34"/>
      <c r="CV146" s="34"/>
      <c r="CW146" s="34"/>
      <c r="CX146" s="34"/>
      <c r="CY146" s="34"/>
      <c r="CZ146" s="34"/>
      <c r="DA146" s="34"/>
      <c r="DB146" s="34"/>
      <c r="DC146" s="34"/>
      <c r="DD146" s="34"/>
      <c r="DE146" s="34"/>
      <c r="DF146" s="34"/>
      <c r="DG146" s="34"/>
      <c r="DH146" s="34"/>
      <c r="DI146" s="34"/>
      <c r="DJ146" s="34"/>
      <c r="DK146" s="34"/>
      <c r="DL146" s="34"/>
      <c r="DM146" s="34"/>
      <c r="DN146" s="34"/>
      <c r="DO146" s="34"/>
      <c r="DP146" s="34"/>
      <c r="DQ146" s="34"/>
      <c r="DR146" s="34"/>
      <c r="DS146" s="34"/>
      <c r="DT146" s="34"/>
      <c r="DU146" s="34"/>
      <c r="DV146" s="34"/>
      <c r="DW146" s="34"/>
      <c r="DX146" s="34"/>
      <c r="DY146" s="34"/>
      <c r="DZ146" s="34"/>
      <c r="EA146" s="34"/>
      <c r="EB146" s="34"/>
      <c r="EC146" s="34"/>
      <c r="ED146" s="34"/>
      <c r="EE146" s="34"/>
      <c r="EF146" s="34"/>
      <c r="EG146" s="34"/>
      <c r="EH146" s="34"/>
      <c r="EI146" s="34"/>
      <c r="EJ146" s="34"/>
      <c r="EK146" s="34"/>
      <c r="EL146" s="34"/>
      <c r="EM146" s="34"/>
      <c r="EN146" s="34"/>
      <c r="EO146" s="34"/>
      <c r="EP146" s="34"/>
      <c r="EQ146" s="34"/>
      <c r="ER146" s="34"/>
      <c r="ES146" s="34"/>
      <c r="ET146" s="34"/>
      <c r="EU146" s="34"/>
    </row>
    <row r="147" spans="1:151" s="29" customFormat="1" ht="90">
      <c r="A147" s="29" t="s">
        <v>576</v>
      </c>
      <c r="B147" s="29" t="s">
        <v>529</v>
      </c>
      <c r="C147" s="29" t="s">
        <v>42</v>
      </c>
      <c r="D147" s="29" t="s">
        <v>556</v>
      </c>
      <c r="E147" s="29" t="s">
        <v>557</v>
      </c>
      <c r="F147" s="29" t="s">
        <v>53</v>
      </c>
      <c r="G147" s="29" t="s">
        <v>47</v>
      </c>
      <c r="H147" s="29" t="s">
        <v>46</v>
      </c>
      <c r="I147" s="29" t="s">
        <v>47</v>
      </c>
      <c r="J147" s="31" t="s">
        <v>48</v>
      </c>
      <c r="K147" s="31" t="s">
        <v>241</v>
      </c>
      <c r="L147" s="31" t="s">
        <v>241</v>
      </c>
      <c r="M147" s="29" t="s">
        <v>50</v>
      </c>
      <c r="N147" s="29" t="s">
        <v>63</v>
      </c>
      <c r="O147" s="29" t="s">
        <v>52</v>
      </c>
      <c r="P147" s="29" t="s">
        <v>45</v>
      </c>
      <c r="Q147" s="29" t="s">
        <v>53</v>
      </c>
      <c r="R147" s="29" t="s">
        <v>565</v>
      </c>
      <c r="S147" s="29" t="s">
        <v>47</v>
      </c>
      <c r="T147" s="29" t="s">
        <v>68</v>
      </c>
      <c r="U147" s="32">
        <f t="shared" si="10"/>
        <v>2</v>
      </c>
      <c r="V147" s="49" t="s">
        <v>566</v>
      </c>
      <c r="W147" s="32">
        <f>_xlfn.IFS(V147="ALTA",1,V147="MEDIA",2,V147="BAJA",3,V147="N/A",1,V147="NO",3,V147="SI",1,V147="NO DEFINIDA",1)</f>
        <v>1</v>
      </c>
      <c r="X147" s="29" t="s">
        <v>56</v>
      </c>
      <c r="Y147" s="32">
        <f t="shared" si="12"/>
        <v>1</v>
      </c>
      <c r="Z147" s="33">
        <f t="shared" si="13"/>
        <v>4</v>
      </c>
      <c r="AA147" s="29" t="s">
        <v>45</v>
      </c>
      <c r="AB147" s="29" t="s">
        <v>69</v>
      </c>
      <c r="AC147" s="29" t="s">
        <v>69</v>
      </c>
      <c r="AD147" s="29" t="s">
        <v>70</v>
      </c>
      <c r="AE147" s="29" t="s">
        <v>59</v>
      </c>
      <c r="AF147" s="31">
        <v>44530</v>
      </c>
      <c r="AG147" s="29" t="s">
        <v>71</v>
      </c>
      <c r="AH147" s="29">
        <v>1</v>
      </c>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c r="CG147" s="34"/>
      <c r="CH147" s="34"/>
      <c r="CI147" s="34"/>
      <c r="CJ147" s="34"/>
      <c r="CK147" s="34"/>
      <c r="CL147" s="34"/>
      <c r="CM147" s="34"/>
      <c r="CN147" s="34"/>
      <c r="CO147" s="34"/>
      <c r="CP147" s="34"/>
      <c r="CQ147" s="34"/>
      <c r="CR147" s="34"/>
      <c r="CS147" s="34"/>
      <c r="CT147" s="34"/>
      <c r="CU147" s="34"/>
      <c r="CV147" s="34"/>
      <c r="CW147" s="34"/>
      <c r="CX147" s="34"/>
      <c r="CY147" s="34"/>
      <c r="CZ147" s="34"/>
      <c r="DA147" s="34"/>
      <c r="DB147" s="34"/>
      <c r="DC147" s="34"/>
      <c r="DD147" s="34"/>
      <c r="DE147" s="34"/>
      <c r="DF147" s="34"/>
      <c r="DG147" s="34"/>
      <c r="DH147" s="34"/>
      <c r="DI147" s="34"/>
      <c r="DJ147" s="34"/>
      <c r="DK147" s="34"/>
      <c r="DL147" s="34"/>
      <c r="DM147" s="34"/>
      <c r="DN147" s="34"/>
      <c r="DO147" s="34"/>
      <c r="DP147" s="34"/>
      <c r="DQ147" s="34"/>
      <c r="DR147" s="34"/>
      <c r="DS147" s="34"/>
      <c r="DT147" s="34"/>
      <c r="DU147" s="34"/>
      <c r="DV147" s="34"/>
      <c r="DW147" s="34"/>
      <c r="DX147" s="34"/>
      <c r="DY147" s="34"/>
      <c r="DZ147" s="34"/>
      <c r="EA147" s="34"/>
      <c r="EB147" s="34"/>
      <c r="EC147" s="34"/>
      <c r="ED147" s="34"/>
      <c r="EE147" s="34"/>
      <c r="EF147" s="34"/>
      <c r="EG147" s="34"/>
      <c r="EH147" s="34"/>
      <c r="EI147" s="34"/>
      <c r="EJ147" s="34"/>
      <c r="EK147" s="34"/>
      <c r="EL147" s="34"/>
      <c r="EM147" s="34"/>
      <c r="EN147" s="34"/>
      <c r="EO147" s="34"/>
      <c r="EP147" s="34"/>
      <c r="EQ147" s="34"/>
      <c r="ER147" s="34"/>
      <c r="ES147" s="34"/>
      <c r="ET147" s="34"/>
      <c r="EU147" s="34"/>
    </row>
    <row r="148" spans="1:151" s="29" customFormat="1" ht="90">
      <c r="A148" s="29" t="s">
        <v>577</v>
      </c>
      <c r="B148" s="29" t="s">
        <v>529</v>
      </c>
      <c r="C148" s="29" t="s">
        <v>42</v>
      </c>
      <c r="D148" s="29" t="s">
        <v>578</v>
      </c>
      <c r="E148" s="29" t="s">
        <v>579</v>
      </c>
      <c r="F148" s="29" t="s">
        <v>45</v>
      </c>
      <c r="G148" s="36" t="s">
        <v>47</v>
      </c>
      <c r="H148" s="29" t="s">
        <v>46</v>
      </c>
      <c r="I148" s="29" t="s">
        <v>47</v>
      </c>
      <c r="J148" s="31" t="s">
        <v>48</v>
      </c>
      <c r="K148" s="31" t="s">
        <v>241</v>
      </c>
      <c r="L148" s="31" t="s">
        <v>241</v>
      </c>
      <c r="M148" s="29" t="s">
        <v>50</v>
      </c>
      <c r="N148" s="29" t="s">
        <v>63</v>
      </c>
      <c r="O148" s="29" t="s">
        <v>52</v>
      </c>
      <c r="P148" s="29" t="s">
        <v>45</v>
      </c>
      <c r="Q148" s="29" t="s">
        <v>53</v>
      </c>
      <c r="R148" s="29" t="s">
        <v>565</v>
      </c>
      <c r="S148" s="29" t="s">
        <v>47</v>
      </c>
      <c r="T148" s="29" t="s">
        <v>68</v>
      </c>
      <c r="U148" s="32">
        <f t="shared" si="10"/>
        <v>2</v>
      </c>
      <c r="V148" s="29" t="s">
        <v>56</v>
      </c>
      <c r="W148" s="32">
        <f t="shared" ref="W148:W211" si="14">_xlfn.IFS(V148="ALTA",1,V148="MEDIA",2,V148="BAJA",3,V148="N/A",1,V148="NO",3,V148="SI",1)</f>
        <v>1</v>
      </c>
      <c r="X148" s="29" t="s">
        <v>56</v>
      </c>
      <c r="Y148" s="32">
        <f t="shared" si="12"/>
        <v>1</v>
      </c>
      <c r="Z148" s="33">
        <f t="shared" si="13"/>
        <v>4</v>
      </c>
      <c r="AA148" s="29" t="s">
        <v>53</v>
      </c>
      <c r="AB148" s="29" t="s">
        <v>69</v>
      </c>
      <c r="AC148" s="29" t="s">
        <v>69</v>
      </c>
      <c r="AD148" s="29" t="s">
        <v>70</v>
      </c>
      <c r="AE148" s="29" t="s">
        <v>59</v>
      </c>
      <c r="AF148" s="31">
        <v>44530</v>
      </c>
      <c r="AG148" s="29" t="s">
        <v>71</v>
      </c>
      <c r="AH148" s="29">
        <v>1</v>
      </c>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34"/>
      <c r="CG148" s="34"/>
      <c r="CH148" s="34"/>
      <c r="CI148" s="34"/>
      <c r="CJ148" s="34"/>
      <c r="CK148" s="34"/>
      <c r="CL148" s="34"/>
      <c r="CM148" s="34"/>
      <c r="CN148" s="34"/>
      <c r="CO148" s="34"/>
      <c r="CP148" s="34"/>
      <c r="CQ148" s="34"/>
      <c r="CR148" s="34"/>
      <c r="CS148" s="34"/>
      <c r="CT148" s="34"/>
      <c r="CU148" s="34"/>
      <c r="CV148" s="34"/>
      <c r="CW148" s="34"/>
      <c r="CX148" s="34"/>
      <c r="CY148" s="34"/>
      <c r="CZ148" s="34"/>
      <c r="DA148" s="34"/>
      <c r="DB148" s="34"/>
      <c r="DC148" s="34"/>
      <c r="DD148" s="34"/>
      <c r="DE148" s="34"/>
      <c r="DF148" s="34"/>
      <c r="DG148" s="34"/>
      <c r="DH148" s="34"/>
      <c r="DI148" s="34"/>
      <c r="DJ148" s="34"/>
      <c r="DK148" s="34"/>
      <c r="DL148" s="34"/>
      <c r="DM148" s="34"/>
      <c r="DN148" s="34"/>
      <c r="DO148" s="34"/>
      <c r="DP148" s="34"/>
      <c r="DQ148" s="34"/>
      <c r="DR148" s="34"/>
      <c r="DS148" s="34"/>
      <c r="DT148" s="34"/>
      <c r="DU148" s="34"/>
      <c r="DV148" s="34"/>
      <c r="DW148" s="34"/>
      <c r="DX148" s="34"/>
      <c r="DY148" s="34"/>
      <c r="DZ148" s="34"/>
      <c r="EA148" s="34"/>
      <c r="EB148" s="34"/>
      <c r="EC148" s="34"/>
      <c r="ED148" s="34"/>
      <c r="EE148" s="34"/>
      <c r="EF148" s="34"/>
      <c r="EG148" s="34"/>
      <c r="EH148" s="34"/>
      <c r="EI148" s="34"/>
      <c r="EJ148" s="34"/>
      <c r="EK148" s="34"/>
      <c r="EL148" s="34"/>
      <c r="EM148" s="34"/>
      <c r="EN148" s="34"/>
      <c r="EO148" s="34"/>
      <c r="EP148" s="34"/>
      <c r="EQ148" s="34"/>
      <c r="ER148" s="34"/>
      <c r="ES148" s="34"/>
      <c r="ET148" s="34"/>
      <c r="EU148" s="34"/>
    </row>
    <row r="149" spans="1:151" s="29" customFormat="1" ht="90">
      <c r="A149" s="29" t="s">
        <v>580</v>
      </c>
      <c r="B149" s="29" t="s">
        <v>529</v>
      </c>
      <c r="C149" s="29" t="s">
        <v>42</v>
      </c>
      <c r="D149" s="29" t="s">
        <v>581</v>
      </c>
      <c r="E149" s="29" t="s">
        <v>582</v>
      </c>
      <c r="F149" s="29" t="s">
        <v>53</v>
      </c>
      <c r="G149" s="36" t="s">
        <v>47</v>
      </c>
      <c r="H149" s="29" t="s">
        <v>46</v>
      </c>
      <c r="I149" s="29" t="s">
        <v>47</v>
      </c>
      <c r="J149" s="31" t="s">
        <v>48</v>
      </c>
      <c r="K149" s="31" t="s">
        <v>241</v>
      </c>
      <c r="L149" s="31" t="s">
        <v>241</v>
      </c>
      <c r="M149" s="29" t="s">
        <v>50</v>
      </c>
      <c r="N149" s="29" t="s">
        <v>63</v>
      </c>
      <c r="O149" s="29" t="s">
        <v>52</v>
      </c>
      <c r="P149" s="29" t="s">
        <v>45</v>
      </c>
      <c r="Q149" s="29" t="s">
        <v>53</v>
      </c>
      <c r="R149" s="29" t="s">
        <v>565</v>
      </c>
      <c r="S149" s="29" t="s">
        <v>47</v>
      </c>
      <c r="T149" s="29" t="s">
        <v>68</v>
      </c>
      <c r="U149" s="32">
        <f t="shared" si="10"/>
        <v>2</v>
      </c>
      <c r="V149" s="29" t="s">
        <v>56</v>
      </c>
      <c r="W149" s="32">
        <f t="shared" si="14"/>
        <v>1</v>
      </c>
      <c r="X149" s="29" t="s">
        <v>56</v>
      </c>
      <c r="Y149" s="32">
        <f t="shared" si="12"/>
        <v>1</v>
      </c>
      <c r="Z149" s="33">
        <f t="shared" si="13"/>
        <v>4</v>
      </c>
      <c r="AA149" s="29" t="s">
        <v>45</v>
      </c>
      <c r="AB149" s="29" t="s">
        <v>69</v>
      </c>
      <c r="AC149" s="29" t="s">
        <v>69</v>
      </c>
      <c r="AD149" s="29" t="s">
        <v>70</v>
      </c>
      <c r="AE149" s="29" t="s">
        <v>59</v>
      </c>
      <c r="AF149" s="31">
        <v>44530</v>
      </c>
      <c r="AG149" s="29" t="s">
        <v>71</v>
      </c>
      <c r="AH149" s="29">
        <v>1</v>
      </c>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c r="BR149" s="34"/>
      <c r="BS149" s="34"/>
      <c r="BT149" s="34"/>
      <c r="BU149" s="34"/>
      <c r="BV149" s="34"/>
      <c r="BW149" s="34"/>
      <c r="BX149" s="34"/>
      <c r="BY149" s="34"/>
      <c r="BZ149" s="34"/>
      <c r="CA149" s="34"/>
      <c r="CB149" s="34"/>
      <c r="CC149" s="34"/>
      <c r="CD149" s="34"/>
      <c r="CE149" s="34"/>
      <c r="CF149" s="34"/>
      <c r="CG149" s="34"/>
      <c r="CH149" s="34"/>
      <c r="CI149" s="34"/>
      <c r="CJ149" s="34"/>
      <c r="CK149" s="34"/>
      <c r="CL149" s="34"/>
      <c r="CM149" s="34"/>
      <c r="CN149" s="34"/>
      <c r="CO149" s="34"/>
      <c r="CP149" s="34"/>
      <c r="CQ149" s="34"/>
      <c r="CR149" s="34"/>
      <c r="CS149" s="34"/>
      <c r="CT149" s="34"/>
      <c r="CU149" s="34"/>
      <c r="CV149" s="34"/>
      <c r="CW149" s="34"/>
      <c r="CX149" s="34"/>
      <c r="CY149" s="34"/>
      <c r="CZ149" s="34"/>
      <c r="DA149" s="34"/>
      <c r="DB149" s="34"/>
      <c r="DC149" s="34"/>
      <c r="DD149" s="34"/>
      <c r="DE149" s="34"/>
      <c r="DF149" s="34"/>
      <c r="DG149" s="34"/>
      <c r="DH149" s="34"/>
      <c r="DI149" s="34"/>
      <c r="DJ149" s="34"/>
      <c r="DK149" s="34"/>
      <c r="DL149" s="34"/>
      <c r="DM149" s="34"/>
      <c r="DN149" s="34"/>
      <c r="DO149" s="34"/>
      <c r="DP149" s="34"/>
      <c r="DQ149" s="34"/>
      <c r="DR149" s="34"/>
      <c r="DS149" s="34"/>
      <c r="DT149" s="34"/>
      <c r="DU149" s="34"/>
      <c r="DV149" s="34"/>
      <c r="DW149" s="34"/>
      <c r="DX149" s="34"/>
      <c r="DY149" s="34"/>
      <c r="DZ149" s="34"/>
      <c r="EA149" s="34"/>
      <c r="EB149" s="34"/>
      <c r="EC149" s="34"/>
      <c r="ED149" s="34"/>
      <c r="EE149" s="34"/>
      <c r="EF149" s="34"/>
      <c r="EG149" s="34"/>
      <c r="EH149" s="34"/>
      <c r="EI149" s="34"/>
      <c r="EJ149" s="34"/>
      <c r="EK149" s="34"/>
      <c r="EL149" s="34"/>
      <c r="EM149" s="34"/>
      <c r="EN149" s="34"/>
      <c r="EO149" s="34"/>
      <c r="EP149" s="34"/>
      <c r="EQ149" s="34"/>
      <c r="ER149" s="34"/>
      <c r="ES149" s="34"/>
      <c r="ET149" s="34"/>
      <c r="EU149" s="34"/>
    </row>
    <row r="150" spans="1:151" s="29" customFormat="1" ht="90">
      <c r="A150" s="29" t="s">
        <v>583</v>
      </c>
      <c r="B150" s="29" t="s">
        <v>529</v>
      </c>
      <c r="C150" s="29" t="s">
        <v>42</v>
      </c>
      <c r="D150" s="29" t="s">
        <v>584</v>
      </c>
      <c r="E150" s="29" t="s">
        <v>585</v>
      </c>
      <c r="F150" s="29" t="s">
        <v>53</v>
      </c>
      <c r="G150" s="29" t="s">
        <v>47</v>
      </c>
      <c r="H150" s="29" t="s">
        <v>46</v>
      </c>
      <c r="I150" s="29" t="s">
        <v>47</v>
      </c>
      <c r="J150" s="31" t="s">
        <v>48</v>
      </c>
      <c r="K150" s="31" t="s">
        <v>241</v>
      </c>
      <c r="L150" s="31" t="s">
        <v>241</v>
      </c>
      <c r="M150" s="29" t="s">
        <v>50</v>
      </c>
      <c r="N150" s="29" t="s">
        <v>63</v>
      </c>
      <c r="O150" s="29" t="s">
        <v>52</v>
      </c>
      <c r="P150" s="29" t="s">
        <v>45</v>
      </c>
      <c r="Q150" s="29" t="s">
        <v>53</v>
      </c>
      <c r="R150" s="29" t="s">
        <v>565</v>
      </c>
      <c r="S150" s="29" t="s">
        <v>47</v>
      </c>
      <c r="T150" s="29" t="s">
        <v>68</v>
      </c>
      <c r="U150" s="32">
        <f t="shared" si="10"/>
        <v>2</v>
      </c>
      <c r="V150" s="29" t="s">
        <v>56</v>
      </c>
      <c r="W150" s="32">
        <f t="shared" si="14"/>
        <v>1</v>
      </c>
      <c r="X150" s="29" t="s">
        <v>56</v>
      </c>
      <c r="Y150" s="32">
        <f t="shared" si="12"/>
        <v>1</v>
      </c>
      <c r="Z150" s="33">
        <f t="shared" si="13"/>
        <v>4</v>
      </c>
      <c r="AA150" s="29" t="s">
        <v>53</v>
      </c>
      <c r="AB150" s="29" t="s">
        <v>69</v>
      </c>
      <c r="AC150" s="29" t="s">
        <v>69</v>
      </c>
      <c r="AD150" s="29" t="s">
        <v>70</v>
      </c>
      <c r="AE150" s="29" t="s">
        <v>59</v>
      </c>
      <c r="AF150" s="31">
        <v>44530</v>
      </c>
      <c r="AG150" s="29" t="s">
        <v>71</v>
      </c>
      <c r="AH150" s="29">
        <v>1</v>
      </c>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c r="BU150" s="34"/>
      <c r="BV150" s="34"/>
      <c r="BW150" s="34"/>
      <c r="BX150" s="34"/>
      <c r="BY150" s="34"/>
      <c r="BZ150" s="34"/>
      <c r="CA150" s="34"/>
      <c r="CB150" s="34"/>
      <c r="CC150" s="34"/>
      <c r="CD150" s="34"/>
      <c r="CE150" s="34"/>
      <c r="CF150" s="34"/>
      <c r="CG150" s="34"/>
      <c r="CH150" s="34"/>
      <c r="CI150" s="34"/>
      <c r="CJ150" s="34"/>
      <c r="CK150" s="34"/>
      <c r="CL150" s="34"/>
      <c r="CM150" s="34"/>
      <c r="CN150" s="34"/>
      <c r="CO150" s="34"/>
      <c r="CP150" s="34"/>
      <c r="CQ150" s="34"/>
      <c r="CR150" s="34"/>
      <c r="CS150" s="34"/>
      <c r="CT150" s="34"/>
      <c r="CU150" s="34"/>
      <c r="CV150" s="34"/>
      <c r="CW150" s="34"/>
      <c r="CX150" s="34"/>
      <c r="CY150" s="34"/>
      <c r="CZ150" s="34"/>
      <c r="DA150" s="34"/>
      <c r="DB150" s="34"/>
      <c r="DC150" s="34"/>
      <c r="DD150" s="34"/>
      <c r="DE150" s="34"/>
      <c r="DF150" s="34"/>
      <c r="DG150" s="34"/>
      <c r="DH150" s="34"/>
      <c r="DI150" s="34"/>
      <c r="DJ150" s="34"/>
      <c r="DK150" s="34"/>
      <c r="DL150" s="34"/>
      <c r="DM150" s="34"/>
      <c r="DN150" s="34"/>
      <c r="DO150" s="34"/>
      <c r="DP150" s="34"/>
      <c r="DQ150" s="34"/>
      <c r="DR150" s="34"/>
      <c r="DS150" s="34"/>
      <c r="DT150" s="34"/>
      <c r="DU150" s="34"/>
      <c r="DV150" s="34"/>
      <c r="DW150" s="34"/>
      <c r="DX150" s="34"/>
      <c r="DY150" s="34"/>
      <c r="DZ150" s="34"/>
      <c r="EA150" s="34"/>
      <c r="EB150" s="34"/>
      <c r="EC150" s="34"/>
      <c r="ED150" s="34"/>
      <c r="EE150" s="34"/>
      <c r="EF150" s="34"/>
      <c r="EG150" s="34"/>
      <c r="EH150" s="34"/>
      <c r="EI150" s="34"/>
      <c r="EJ150" s="34"/>
      <c r="EK150" s="34"/>
      <c r="EL150" s="34"/>
      <c r="EM150" s="34"/>
      <c r="EN150" s="34"/>
      <c r="EO150" s="34"/>
      <c r="EP150" s="34"/>
      <c r="EQ150" s="34"/>
      <c r="ER150" s="34"/>
      <c r="ES150" s="34"/>
      <c r="ET150" s="34"/>
      <c r="EU150" s="34"/>
    </row>
    <row r="151" spans="1:151" s="29" customFormat="1" ht="90">
      <c r="A151" s="29" t="s">
        <v>586</v>
      </c>
      <c r="B151" s="29" t="s">
        <v>529</v>
      </c>
      <c r="C151" s="29" t="s">
        <v>42</v>
      </c>
      <c r="D151" s="29" t="s">
        <v>560</v>
      </c>
      <c r="E151" s="29" t="s">
        <v>587</v>
      </c>
      <c r="F151" s="29" t="s">
        <v>45</v>
      </c>
      <c r="G151" s="29" t="s">
        <v>47</v>
      </c>
      <c r="H151" s="29" t="s">
        <v>46</v>
      </c>
      <c r="I151" s="29" t="s">
        <v>47</v>
      </c>
      <c r="J151" s="31" t="s">
        <v>48</v>
      </c>
      <c r="K151" s="31" t="s">
        <v>241</v>
      </c>
      <c r="L151" s="31" t="s">
        <v>241</v>
      </c>
      <c r="M151" s="29" t="s">
        <v>50</v>
      </c>
      <c r="N151" s="29" t="s">
        <v>63</v>
      </c>
      <c r="O151" s="29" t="s">
        <v>52</v>
      </c>
      <c r="P151" s="29" t="s">
        <v>45</v>
      </c>
      <c r="Q151" s="29" t="s">
        <v>53</v>
      </c>
      <c r="R151" s="29" t="s">
        <v>565</v>
      </c>
      <c r="S151" s="29" t="s">
        <v>47</v>
      </c>
      <c r="T151" s="29" t="s">
        <v>68</v>
      </c>
      <c r="U151" s="32">
        <f t="shared" si="10"/>
        <v>2</v>
      </c>
      <c r="V151" s="29" t="s">
        <v>56</v>
      </c>
      <c r="W151" s="32">
        <f t="shared" si="14"/>
        <v>1</v>
      </c>
      <c r="X151" s="29" t="s">
        <v>56</v>
      </c>
      <c r="Y151" s="32">
        <f t="shared" si="12"/>
        <v>1</v>
      </c>
      <c r="Z151" s="33">
        <f t="shared" si="13"/>
        <v>4</v>
      </c>
      <c r="AA151" s="29" t="s">
        <v>53</v>
      </c>
      <c r="AB151" s="29" t="s">
        <v>69</v>
      </c>
      <c r="AC151" s="29" t="s">
        <v>69</v>
      </c>
      <c r="AD151" s="29" t="s">
        <v>70</v>
      </c>
      <c r="AE151" s="29" t="s">
        <v>59</v>
      </c>
      <c r="AF151" s="31">
        <v>44530</v>
      </c>
      <c r="AG151" s="29" t="s">
        <v>71</v>
      </c>
      <c r="AH151" s="29">
        <v>1</v>
      </c>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34"/>
      <c r="BS151" s="34"/>
      <c r="BT151" s="34"/>
      <c r="BU151" s="34"/>
      <c r="BV151" s="34"/>
      <c r="BW151" s="34"/>
      <c r="BX151" s="34"/>
      <c r="BY151" s="34"/>
      <c r="BZ151" s="34"/>
      <c r="CA151" s="34"/>
      <c r="CB151" s="34"/>
      <c r="CC151" s="34"/>
      <c r="CD151" s="34"/>
      <c r="CE151" s="34"/>
      <c r="CF151" s="34"/>
      <c r="CG151" s="34"/>
      <c r="CH151" s="34"/>
      <c r="CI151" s="34"/>
      <c r="CJ151" s="34"/>
      <c r="CK151" s="34"/>
      <c r="CL151" s="34"/>
      <c r="CM151" s="34"/>
      <c r="CN151" s="34"/>
      <c r="CO151" s="34"/>
      <c r="CP151" s="34"/>
      <c r="CQ151" s="34"/>
      <c r="CR151" s="34"/>
      <c r="CS151" s="34"/>
      <c r="CT151" s="34"/>
      <c r="CU151" s="34"/>
      <c r="CV151" s="34"/>
      <c r="CW151" s="34"/>
      <c r="CX151" s="34"/>
      <c r="CY151" s="34"/>
      <c r="CZ151" s="34"/>
      <c r="DA151" s="34"/>
      <c r="DB151" s="34"/>
      <c r="DC151" s="34"/>
      <c r="DD151" s="34"/>
      <c r="DE151" s="34"/>
      <c r="DF151" s="34"/>
      <c r="DG151" s="34"/>
      <c r="DH151" s="34"/>
      <c r="DI151" s="34"/>
      <c r="DJ151" s="34"/>
      <c r="DK151" s="34"/>
      <c r="DL151" s="34"/>
      <c r="DM151" s="34"/>
      <c r="DN151" s="34"/>
      <c r="DO151" s="34"/>
      <c r="DP151" s="34"/>
      <c r="DQ151" s="34"/>
      <c r="DR151" s="34"/>
      <c r="DS151" s="34"/>
      <c r="DT151" s="34"/>
      <c r="DU151" s="34"/>
      <c r="DV151" s="34"/>
      <c r="DW151" s="34"/>
      <c r="DX151" s="34"/>
      <c r="DY151" s="34"/>
      <c r="DZ151" s="34"/>
      <c r="EA151" s="34"/>
      <c r="EB151" s="34"/>
      <c r="EC151" s="34"/>
      <c r="ED151" s="34"/>
      <c r="EE151" s="34"/>
      <c r="EF151" s="34"/>
      <c r="EG151" s="34"/>
      <c r="EH151" s="34"/>
      <c r="EI151" s="34"/>
      <c r="EJ151" s="34"/>
      <c r="EK151" s="34"/>
      <c r="EL151" s="34"/>
      <c r="EM151" s="34"/>
      <c r="EN151" s="34"/>
      <c r="EO151" s="34"/>
      <c r="EP151" s="34"/>
      <c r="EQ151" s="34"/>
      <c r="ER151" s="34"/>
      <c r="ES151" s="34"/>
      <c r="ET151" s="34"/>
      <c r="EU151" s="34"/>
    </row>
    <row r="152" spans="1:151" s="29" customFormat="1" ht="90">
      <c r="A152" s="29" t="s">
        <v>588</v>
      </c>
      <c r="B152" s="29" t="s">
        <v>529</v>
      </c>
      <c r="C152" s="29" t="s">
        <v>42</v>
      </c>
      <c r="D152" s="29" t="s">
        <v>589</v>
      </c>
      <c r="E152" s="29" t="s">
        <v>590</v>
      </c>
      <c r="F152" s="29" t="s">
        <v>53</v>
      </c>
      <c r="G152" s="29" t="s">
        <v>47</v>
      </c>
      <c r="H152" s="29" t="s">
        <v>46</v>
      </c>
      <c r="I152" s="29" t="s">
        <v>47</v>
      </c>
      <c r="J152" s="31" t="s">
        <v>48</v>
      </c>
      <c r="K152" s="31" t="s">
        <v>241</v>
      </c>
      <c r="L152" s="31" t="s">
        <v>241</v>
      </c>
      <c r="M152" s="29" t="s">
        <v>50</v>
      </c>
      <c r="N152" s="29" t="s">
        <v>63</v>
      </c>
      <c r="O152" s="29" t="s">
        <v>52</v>
      </c>
      <c r="P152" s="29" t="s">
        <v>45</v>
      </c>
      <c r="Q152" s="29" t="s">
        <v>53</v>
      </c>
      <c r="R152" s="29" t="s">
        <v>565</v>
      </c>
      <c r="S152" s="29" t="s">
        <v>47</v>
      </c>
      <c r="T152" s="29" t="s">
        <v>68</v>
      </c>
      <c r="U152" s="32">
        <f t="shared" si="10"/>
        <v>2</v>
      </c>
      <c r="V152" s="29" t="s">
        <v>56</v>
      </c>
      <c r="W152" s="32">
        <f t="shared" si="14"/>
        <v>1</v>
      </c>
      <c r="X152" s="29" t="s">
        <v>56</v>
      </c>
      <c r="Y152" s="32">
        <f t="shared" si="12"/>
        <v>1</v>
      </c>
      <c r="Z152" s="33">
        <f t="shared" si="13"/>
        <v>4</v>
      </c>
      <c r="AA152" s="29" t="s">
        <v>53</v>
      </c>
      <c r="AB152" s="29" t="s">
        <v>69</v>
      </c>
      <c r="AC152" s="29" t="s">
        <v>69</v>
      </c>
      <c r="AD152" s="29" t="s">
        <v>70</v>
      </c>
      <c r="AE152" s="29" t="s">
        <v>59</v>
      </c>
      <c r="AF152" s="31">
        <v>44530</v>
      </c>
      <c r="AG152" s="29" t="s">
        <v>71</v>
      </c>
      <c r="AH152" s="29">
        <v>1</v>
      </c>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34"/>
      <c r="CD152" s="34"/>
      <c r="CE152" s="34"/>
      <c r="CF152" s="34"/>
      <c r="CG152" s="34"/>
      <c r="CH152" s="34"/>
      <c r="CI152" s="34"/>
      <c r="CJ152" s="34"/>
      <c r="CK152" s="34"/>
      <c r="CL152" s="34"/>
      <c r="CM152" s="34"/>
      <c r="CN152" s="34"/>
      <c r="CO152" s="34"/>
      <c r="CP152" s="34"/>
      <c r="CQ152" s="34"/>
      <c r="CR152" s="34"/>
      <c r="CS152" s="34"/>
      <c r="CT152" s="34"/>
      <c r="CU152" s="34"/>
      <c r="CV152" s="34"/>
      <c r="CW152" s="34"/>
      <c r="CX152" s="34"/>
      <c r="CY152" s="34"/>
      <c r="CZ152" s="34"/>
      <c r="DA152" s="34"/>
      <c r="DB152" s="34"/>
      <c r="DC152" s="34"/>
      <c r="DD152" s="34"/>
      <c r="DE152" s="34"/>
      <c r="DF152" s="34"/>
      <c r="DG152" s="34"/>
      <c r="DH152" s="34"/>
      <c r="DI152" s="34"/>
      <c r="DJ152" s="34"/>
      <c r="DK152" s="34"/>
      <c r="DL152" s="34"/>
      <c r="DM152" s="34"/>
      <c r="DN152" s="34"/>
      <c r="DO152" s="34"/>
      <c r="DP152" s="34"/>
      <c r="DQ152" s="34"/>
      <c r="DR152" s="34"/>
      <c r="DS152" s="34"/>
      <c r="DT152" s="34"/>
      <c r="DU152" s="34"/>
      <c r="DV152" s="34"/>
      <c r="DW152" s="34"/>
      <c r="DX152" s="34"/>
      <c r="DY152" s="34"/>
      <c r="DZ152" s="34"/>
      <c r="EA152" s="34"/>
      <c r="EB152" s="34"/>
      <c r="EC152" s="34"/>
      <c r="ED152" s="34"/>
      <c r="EE152" s="34"/>
      <c r="EF152" s="34"/>
      <c r="EG152" s="34"/>
      <c r="EH152" s="34"/>
      <c r="EI152" s="34"/>
      <c r="EJ152" s="34"/>
      <c r="EK152" s="34"/>
      <c r="EL152" s="34"/>
      <c r="EM152" s="34"/>
      <c r="EN152" s="34"/>
      <c r="EO152" s="34"/>
      <c r="EP152" s="34"/>
      <c r="EQ152" s="34"/>
      <c r="ER152" s="34"/>
      <c r="ES152" s="34"/>
      <c r="ET152" s="34"/>
      <c r="EU152" s="34"/>
    </row>
    <row r="153" spans="1:151" s="29" customFormat="1" ht="60">
      <c r="A153" s="29" t="s">
        <v>591</v>
      </c>
      <c r="B153" s="50" t="s">
        <v>592</v>
      </c>
      <c r="C153" s="29" t="s">
        <v>593</v>
      </c>
      <c r="D153" s="29" t="s">
        <v>594</v>
      </c>
      <c r="E153" s="29" t="s">
        <v>595</v>
      </c>
      <c r="F153" s="31" t="s">
        <v>45</v>
      </c>
      <c r="G153" s="29" t="s">
        <v>596</v>
      </c>
      <c r="H153" s="29" t="s">
        <v>597</v>
      </c>
      <c r="I153" s="29" t="s">
        <v>47</v>
      </c>
      <c r="J153" s="31" t="s">
        <v>48</v>
      </c>
      <c r="K153" s="31" t="s">
        <v>598</v>
      </c>
      <c r="L153" s="31" t="s">
        <v>598</v>
      </c>
      <c r="M153" s="29" t="s">
        <v>50</v>
      </c>
      <c r="N153" s="29" t="s">
        <v>51</v>
      </c>
      <c r="O153" s="42" t="s">
        <v>599</v>
      </c>
      <c r="P153" s="29" t="s">
        <v>45</v>
      </c>
      <c r="Q153" s="51" t="s">
        <v>600</v>
      </c>
      <c r="R153" s="29" t="s">
        <v>601</v>
      </c>
      <c r="S153" s="29" t="s">
        <v>47</v>
      </c>
      <c r="T153" s="29" t="s">
        <v>55</v>
      </c>
      <c r="U153" s="32">
        <f t="shared" si="10"/>
        <v>3</v>
      </c>
      <c r="V153" s="29" t="s">
        <v>57</v>
      </c>
      <c r="W153" s="32">
        <f t="shared" si="14"/>
        <v>2</v>
      </c>
      <c r="X153" s="29" t="s">
        <v>56</v>
      </c>
      <c r="Y153" s="32">
        <f t="shared" si="12"/>
        <v>1</v>
      </c>
      <c r="Z153" s="33">
        <f t="shared" si="13"/>
        <v>6</v>
      </c>
      <c r="AA153" s="29" t="s">
        <v>53</v>
      </c>
      <c r="AB153" s="29" t="s">
        <v>47</v>
      </c>
      <c r="AC153" s="29" t="s">
        <v>47</v>
      </c>
      <c r="AD153" s="29" t="s">
        <v>47</v>
      </c>
      <c r="AE153" s="29" t="s">
        <v>47</v>
      </c>
      <c r="AF153" s="31">
        <v>44826</v>
      </c>
      <c r="AG153" s="29" t="s">
        <v>47</v>
      </c>
      <c r="AH153" s="29">
        <v>1</v>
      </c>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c r="BT153" s="34"/>
      <c r="BU153" s="34"/>
      <c r="BV153" s="34"/>
      <c r="BW153" s="34"/>
      <c r="BX153" s="34"/>
      <c r="BY153" s="34"/>
      <c r="BZ153" s="34"/>
      <c r="CA153" s="34"/>
      <c r="CB153" s="34"/>
      <c r="CC153" s="34"/>
      <c r="CD153" s="34"/>
      <c r="CE153" s="34"/>
      <c r="CF153" s="34"/>
      <c r="CG153" s="34"/>
      <c r="CH153" s="34"/>
      <c r="CI153" s="34"/>
      <c r="CJ153" s="34"/>
      <c r="CK153" s="34"/>
      <c r="CL153" s="34"/>
      <c r="CM153" s="34"/>
      <c r="CN153" s="34"/>
      <c r="CO153" s="34"/>
      <c r="CP153" s="34"/>
      <c r="CQ153" s="34"/>
      <c r="CR153" s="34"/>
      <c r="CS153" s="34"/>
      <c r="CT153" s="34"/>
      <c r="CU153" s="34"/>
      <c r="CV153" s="34"/>
      <c r="CW153" s="34"/>
      <c r="CX153" s="34"/>
      <c r="CY153" s="34"/>
      <c r="CZ153" s="34"/>
      <c r="DA153" s="34"/>
      <c r="DB153" s="34"/>
      <c r="DC153" s="34"/>
      <c r="DD153" s="34"/>
      <c r="DE153" s="34"/>
      <c r="DF153" s="34"/>
      <c r="DG153" s="34"/>
      <c r="DH153" s="34"/>
      <c r="DI153" s="34"/>
      <c r="DJ153" s="34"/>
      <c r="DK153" s="34"/>
      <c r="DL153" s="34"/>
      <c r="DM153" s="34"/>
      <c r="DN153" s="34"/>
      <c r="DO153" s="34"/>
      <c r="DP153" s="34"/>
      <c r="DQ153" s="34"/>
      <c r="DR153" s="34"/>
      <c r="DS153" s="34"/>
      <c r="DT153" s="34"/>
      <c r="DU153" s="34"/>
      <c r="DV153" s="34"/>
      <c r="DW153" s="34"/>
      <c r="DX153" s="34"/>
      <c r="DY153" s="34"/>
      <c r="DZ153" s="34"/>
      <c r="EA153" s="34"/>
      <c r="EB153" s="34"/>
      <c r="EC153" s="34"/>
      <c r="ED153" s="34"/>
      <c r="EE153" s="34"/>
      <c r="EF153" s="34"/>
      <c r="EG153" s="34"/>
      <c r="EH153" s="34"/>
      <c r="EI153" s="34"/>
      <c r="EJ153" s="34"/>
      <c r="EK153" s="34"/>
      <c r="EL153" s="34"/>
      <c r="EM153" s="34"/>
      <c r="EN153" s="34"/>
      <c r="EO153" s="34"/>
      <c r="EP153" s="34"/>
      <c r="EQ153" s="34"/>
      <c r="ER153" s="34"/>
      <c r="ES153" s="34"/>
      <c r="ET153" s="34"/>
      <c r="EU153" s="34"/>
    </row>
    <row r="154" spans="1:151" s="29" customFormat="1" ht="45">
      <c r="A154" s="29" t="s">
        <v>602</v>
      </c>
      <c r="B154" s="50" t="s">
        <v>592</v>
      </c>
      <c r="C154" s="29" t="s">
        <v>593</v>
      </c>
      <c r="D154" s="29" t="s">
        <v>603</v>
      </c>
      <c r="E154" s="29" t="s">
        <v>604</v>
      </c>
      <c r="F154" s="31" t="s">
        <v>45</v>
      </c>
      <c r="G154" s="52" t="s">
        <v>414</v>
      </c>
      <c r="H154" s="29" t="s">
        <v>605</v>
      </c>
      <c r="I154" s="29" t="s">
        <v>47</v>
      </c>
      <c r="J154" s="31" t="s">
        <v>48</v>
      </c>
      <c r="K154" s="31" t="s">
        <v>598</v>
      </c>
      <c r="L154" s="31" t="s">
        <v>598</v>
      </c>
      <c r="M154" s="29" t="s">
        <v>50</v>
      </c>
      <c r="N154" s="29" t="s">
        <v>63</v>
      </c>
      <c r="O154" s="29" t="s">
        <v>173</v>
      </c>
      <c r="P154" s="53" t="s">
        <v>45</v>
      </c>
      <c r="Q154" s="53" t="s">
        <v>174</v>
      </c>
      <c r="R154" s="29" t="s">
        <v>606</v>
      </c>
      <c r="S154" s="29" t="s">
        <v>47</v>
      </c>
      <c r="T154" s="29" t="s">
        <v>55</v>
      </c>
      <c r="U154" s="32">
        <f t="shared" si="10"/>
        <v>3</v>
      </c>
      <c r="V154" s="29" t="s">
        <v>57</v>
      </c>
      <c r="W154" s="32">
        <f t="shared" si="14"/>
        <v>2</v>
      </c>
      <c r="X154" s="29" t="s">
        <v>56</v>
      </c>
      <c r="Y154" s="32">
        <f t="shared" si="12"/>
        <v>1</v>
      </c>
      <c r="Z154" s="33">
        <f t="shared" si="13"/>
        <v>6</v>
      </c>
      <c r="AA154" s="29" t="s">
        <v>45</v>
      </c>
      <c r="AB154" s="29" t="s">
        <v>47</v>
      </c>
      <c r="AC154" s="29" t="s">
        <v>47</v>
      </c>
      <c r="AD154" s="29" t="s">
        <v>47</v>
      </c>
      <c r="AE154" s="29" t="s">
        <v>47</v>
      </c>
      <c r="AF154" s="31">
        <v>44826</v>
      </c>
      <c r="AG154" s="29" t="s">
        <v>47</v>
      </c>
      <c r="AH154" s="29">
        <v>1</v>
      </c>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c r="CE154" s="34"/>
      <c r="CF154" s="34"/>
      <c r="CG154" s="34"/>
      <c r="CH154" s="34"/>
      <c r="CI154" s="34"/>
      <c r="CJ154" s="34"/>
      <c r="CK154" s="34"/>
      <c r="CL154" s="34"/>
      <c r="CM154" s="34"/>
      <c r="CN154" s="34"/>
      <c r="CO154" s="34"/>
      <c r="CP154" s="34"/>
      <c r="CQ154" s="34"/>
      <c r="CR154" s="34"/>
      <c r="CS154" s="34"/>
      <c r="CT154" s="34"/>
      <c r="CU154" s="34"/>
      <c r="CV154" s="34"/>
      <c r="CW154" s="34"/>
      <c r="CX154" s="34"/>
      <c r="CY154" s="34"/>
      <c r="CZ154" s="34"/>
      <c r="DA154" s="34"/>
      <c r="DB154" s="34"/>
      <c r="DC154" s="34"/>
      <c r="DD154" s="34"/>
      <c r="DE154" s="34"/>
      <c r="DF154" s="34"/>
      <c r="DG154" s="34"/>
      <c r="DH154" s="34"/>
      <c r="DI154" s="34"/>
      <c r="DJ154" s="34"/>
      <c r="DK154" s="34"/>
      <c r="DL154" s="34"/>
      <c r="DM154" s="34"/>
      <c r="DN154" s="34"/>
      <c r="DO154" s="34"/>
      <c r="DP154" s="34"/>
      <c r="DQ154" s="34"/>
      <c r="DR154" s="34"/>
      <c r="DS154" s="34"/>
      <c r="DT154" s="34"/>
      <c r="DU154" s="34"/>
      <c r="DV154" s="34"/>
      <c r="DW154" s="34"/>
      <c r="DX154" s="34"/>
      <c r="DY154" s="34"/>
      <c r="DZ154" s="34"/>
      <c r="EA154" s="34"/>
      <c r="EB154" s="34"/>
      <c r="EC154" s="34"/>
      <c r="ED154" s="34"/>
      <c r="EE154" s="34"/>
      <c r="EF154" s="34"/>
      <c r="EG154" s="34"/>
      <c r="EH154" s="34"/>
      <c r="EI154" s="34"/>
      <c r="EJ154" s="34"/>
      <c r="EK154" s="34"/>
      <c r="EL154" s="34"/>
      <c r="EM154" s="34"/>
      <c r="EN154" s="34"/>
      <c r="EO154" s="34"/>
      <c r="EP154" s="34"/>
      <c r="EQ154" s="34"/>
      <c r="ER154" s="34"/>
      <c r="ES154" s="34"/>
      <c r="ET154" s="34"/>
      <c r="EU154" s="34"/>
    </row>
    <row r="155" spans="1:151" s="29" customFormat="1" ht="60">
      <c r="A155" s="29" t="s">
        <v>607</v>
      </c>
      <c r="B155" s="50" t="s">
        <v>592</v>
      </c>
      <c r="C155" s="29" t="s">
        <v>593</v>
      </c>
      <c r="D155" s="29" t="s">
        <v>608</v>
      </c>
      <c r="E155" s="29" t="s">
        <v>609</v>
      </c>
      <c r="F155" s="31" t="s">
        <v>45</v>
      </c>
      <c r="G155" s="29" t="s">
        <v>596</v>
      </c>
      <c r="H155" s="29" t="s">
        <v>597</v>
      </c>
      <c r="I155" s="29" t="s">
        <v>47</v>
      </c>
      <c r="J155" s="31" t="s">
        <v>48</v>
      </c>
      <c r="K155" s="31" t="s">
        <v>598</v>
      </c>
      <c r="L155" s="31" t="s">
        <v>598</v>
      </c>
      <c r="M155" s="29" t="s">
        <v>50</v>
      </c>
      <c r="N155" s="29" t="s">
        <v>51</v>
      </c>
      <c r="O155" s="29" t="s">
        <v>610</v>
      </c>
      <c r="P155" s="53" t="s">
        <v>45</v>
      </c>
      <c r="Q155" s="53" t="s">
        <v>174</v>
      </c>
      <c r="R155" s="29" t="s">
        <v>611</v>
      </c>
      <c r="S155" s="29" t="s">
        <v>47</v>
      </c>
      <c r="T155" s="29" t="s">
        <v>55</v>
      </c>
      <c r="U155" s="32">
        <f t="shared" si="10"/>
        <v>3</v>
      </c>
      <c r="V155" s="29" t="s">
        <v>57</v>
      </c>
      <c r="W155" s="32">
        <f t="shared" si="14"/>
        <v>2</v>
      </c>
      <c r="X155" s="29" t="s">
        <v>56</v>
      </c>
      <c r="Y155" s="32">
        <f t="shared" si="12"/>
        <v>1</v>
      </c>
      <c r="Z155" s="33">
        <f t="shared" si="13"/>
        <v>6</v>
      </c>
      <c r="AA155" s="29" t="s">
        <v>53</v>
      </c>
      <c r="AB155" s="29" t="s">
        <v>47</v>
      </c>
      <c r="AC155" s="29" t="s">
        <v>47</v>
      </c>
      <c r="AD155" s="29" t="s">
        <v>47</v>
      </c>
      <c r="AE155" s="29" t="s">
        <v>47</v>
      </c>
      <c r="AF155" s="31">
        <v>44826</v>
      </c>
      <c r="AG155" s="29" t="s">
        <v>47</v>
      </c>
      <c r="AH155" s="29">
        <v>1</v>
      </c>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c r="CG155" s="34"/>
      <c r="CH155" s="34"/>
      <c r="CI155" s="34"/>
      <c r="CJ155" s="34"/>
      <c r="CK155" s="34"/>
      <c r="CL155" s="34"/>
      <c r="CM155" s="34"/>
      <c r="CN155" s="34"/>
      <c r="CO155" s="34"/>
      <c r="CP155" s="34"/>
      <c r="CQ155" s="34"/>
      <c r="CR155" s="34"/>
      <c r="CS155" s="34"/>
      <c r="CT155" s="34"/>
      <c r="CU155" s="34"/>
      <c r="CV155" s="34"/>
      <c r="CW155" s="34"/>
      <c r="CX155" s="34"/>
      <c r="CY155" s="34"/>
      <c r="CZ155" s="34"/>
      <c r="DA155" s="34"/>
      <c r="DB155" s="34"/>
      <c r="DC155" s="34"/>
      <c r="DD155" s="34"/>
      <c r="DE155" s="34"/>
      <c r="DF155" s="34"/>
      <c r="DG155" s="34"/>
      <c r="DH155" s="34"/>
      <c r="DI155" s="34"/>
      <c r="DJ155" s="34"/>
      <c r="DK155" s="34"/>
      <c r="DL155" s="34"/>
      <c r="DM155" s="34"/>
      <c r="DN155" s="34"/>
      <c r="DO155" s="34"/>
      <c r="DP155" s="34"/>
      <c r="DQ155" s="34"/>
      <c r="DR155" s="34"/>
      <c r="DS155" s="34"/>
      <c r="DT155" s="34"/>
      <c r="DU155" s="34"/>
      <c r="DV155" s="34"/>
      <c r="DW155" s="34"/>
      <c r="DX155" s="34"/>
      <c r="DY155" s="34"/>
      <c r="DZ155" s="34"/>
      <c r="EA155" s="34"/>
      <c r="EB155" s="34"/>
      <c r="EC155" s="34"/>
      <c r="ED155" s="34"/>
      <c r="EE155" s="34"/>
      <c r="EF155" s="34"/>
      <c r="EG155" s="34"/>
      <c r="EH155" s="34"/>
      <c r="EI155" s="34"/>
      <c r="EJ155" s="34"/>
      <c r="EK155" s="34"/>
      <c r="EL155" s="34"/>
      <c r="EM155" s="34"/>
      <c r="EN155" s="34"/>
      <c r="EO155" s="34"/>
      <c r="EP155" s="34"/>
      <c r="EQ155" s="34"/>
      <c r="ER155" s="34"/>
      <c r="ES155" s="34"/>
      <c r="ET155" s="34"/>
      <c r="EU155" s="34"/>
    </row>
    <row r="156" spans="1:151" s="29" customFormat="1" ht="45">
      <c r="A156" s="29" t="s">
        <v>612</v>
      </c>
      <c r="B156" s="50" t="s">
        <v>592</v>
      </c>
      <c r="C156" s="29" t="s">
        <v>593</v>
      </c>
      <c r="D156" s="29" t="s">
        <v>613</v>
      </c>
      <c r="E156" s="29" t="s">
        <v>614</v>
      </c>
      <c r="F156" s="31" t="s">
        <v>45</v>
      </c>
      <c r="G156" s="29" t="s">
        <v>596</v>
      </c>
      <c r="H156" s="29" t="s">
        <v>597</v>
      </c>
      <c r="I156" s="29" t="s">
        <v>47</v>
      </c>
      <c r="J156" s="31" t="s">
        <v>48</v>
      </c>
      <c r="K156" s="31" t="s">
        <v>598</v>
      </c>
      <c r="L156" s="31" t="s">
        <v>598</v>
      </c>
      <c r="M156" s="29" t="s">
        <v>50</v>
      </c>
      <c r="N156" s="29" t="s">
        <v>51</v>
      </c>
      <c r="O156" s="29" t="s">
        <v>610</v>
      </c>
      <c r="P156" s="53" t="s">
        <v>45</v>
      </c>
      <c r="Q156" s="53" t="s">
        <v>174</v>
      </c>
      <c r="R156" s="29" t="s">
        <v>611</v>
      </c>
      <c r="S156" s="29" t="s">
        <v>47</v>
      </c>
      <c r="T156" s="29" t="s">
        <v>55</v>
      </c>
      <c r="U156" s="32">
        <f t="shared" si="10"/>
        <v>3</v>
      </c>
      <c r="V156" s="29" t="s">
        <v>57</v>
      </c>
      <c r="W156" s="32">
        <f t="shared" si="14"/>
        <v>2</v>
      </c>
      <c r="X156" s="29" t="s">
        <v>56</v>
      </c>
      <c r="Y156" s="32">
        <f t="shared" si="12"/>
        <v>1</v>
      </c>
      <c r="Z156" s="33">
        <f t="shared" si="13"/>
        <v>6</v>
      </c>
      <c r="AA156" s="29" t="s">
        <v>53</v>
      </c>
      <c r="AB156" s="29" t="s">
        <v>47</v>
      </c>
      <c r="AC156" s="29" t="s">
        <v>47</v>
      </c>
      <c r="AD156" s="29" t="s">
        <v>47</v>
      </c>
      <c r="AE156" s="29" t="s">
        <v>47</v>
      </c>
      <c r="AF156" s="31">
        <v>44826</v>
      </c>
      <c r="AG156" s="29" t="s">
        <v>47</v>
      </c>
      <c r="AH156" s="29">
        <v>1</v>
      </c>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34"/>
      <c r="CK156" s="34"/>
      <c r="CL156" s="34"/>
      <c r="CM156" s="34"/>
      <c r="CN156" s="34"/>
      <c r="CO156" s="34"/>
      <c r="CP156" s="34"/>
      <c r="CQ156" s="34"/>
      <c r="CR156" s="34"/>
      <c r="CS156" s="34"/>
      <c r="CT156" s="34"/>
      <c r="CU156" s="34"/>
      <c r="CV156" s="34"/>
      <c r="CW156" s="34"/>
      <c r="CX156" s="34"/>
      <c r="CY156" s="34"/>
      <c r="CZ156" s="34"/>
      <c r="DA156" s="34"/>
      <c r="DB156" s="34"/>
      <c r="DC156" s="34"/>
      <c r="DD156" s="34"/>
      <c r="DE156" s="34"/>
      <c r="DF156" s="34"/>
      <c r="DG156" s="34"/>
      <c r="DH156" s="34"/>
      <c r="DI156" s="34"/>
      <c r="DJ156" s="34"/>
      <c r="DK156" s="34"/>
      <c r="DL156" s="34"/>
      <c r="DM156" s="34"/>
      <c r="DN156" s="34"/>
      <c r="DO156" s="34"/>
      <c r="DP156" s="34"/>
      <c r="DQ156" s="34"/>
      <c r="DR156" s="34"/>
      <c r="DS156" s="34"/>
      <c r="DT156" s="34"/>
      <c r="DU156" s="34"/>
      <c r="DV156" s="34"/>
      <c r="DW156" s="34"/>
      <c r="DX156" s="34"/>
      <c r="DY156" s="34"/>
      <c r="DZ156" s="34"/>
      <c r="EA156" s="34"/>
      <c r="EB156" s="34"/>
      <c r="EC156" s="34"/>
      <c r="ED156" s="34"/>
      <c r="EE156" s="34"/>
      <c r="EF156" s="34"/>
      <c r="EG156" s="34"/>
      <c r="EH156" s="34"/>
      <c r="EI156" s="34"/>
      <c r="EJ156" s="34"/>
      <c r="EK156" s="34"/>
      <c r="EL156" s="34"/>
      <c r="EM156" s="34"/>
      <c r="EN156" s="34"/>
      <c r="EO156" s="34"/>
      <c r="EP156" s="34"/>
      <c r="EQ156" s="34"/>
      <c r="ER156" s="34"/>
      <c r="ES156" s="34"/>
      <c r="ET156" s="34"/>
      <c r="EU156" s="34"/>
    </row>
    <row r="157" spans="1:151" s="29" customFormat="1" ht="135">
      <c r="A157" s="29" t="s">
        <v>615</v>
      </c>
      <c r="B157" s="50" t="s">
        <v>592</v>
      </c>
      <c r="C157" s="29" t="s">
        <v>593</v>
      </c>
      <c r="D157" s="29" t="s">
        <v>616</v>
      </c>
      <c r="E157" s="29" t="s">
        <v>617</v>
      </c>
      <c r="F157" s="31" t="s">
        <v>45</v>
      </c>
      <c r="G157" s="29" t="s">
        <v>596</v>
      </c>
      <c r="H157" s="29" t="s">
        <v>597</v>
      </c>
      <c r="I157" s="29" t="s">
        <v>47</v>
      </c>
      <c r="J157" s="31" t="s">
        <v>48</v>
      </c>
      <c r="K157" s="31" t="s">
        <v>598</v>
      </c>
      <c r="L157" s="31" t="s">
        <v>598</v>
      </c>
      <c r="M157" s="29" t="s">
        <v>50</v>
      </c>
      <c r="N157" s="29" t="s">
        <v>51</v>
      </c>
      <c r="O157" s="29" t="s">
        <v>618</v>
      </c>
      <c r="P157" s="53" t="s">
        <v>45</v>
      </c>
      <c r="Q157" s="51" t="s">
        <v>619</v>
      </c>
      <c r="R157" s="29" t="s">
        <v>611</v>
      </c>
      <c r="S157" s="29" t="s">
        <v>47</v>
      </c>
      <c r="T157" s="29" t="s">
        <v>55</v>
      </c>
      <c r="U157" s="32">
        <f t="shared" si="10"/>
        <v>3</v>
      </c>
      <c r="V157" s="29" t="s">
        <v>57</v>
      </c>
      <c r="W157" s="32">
        <f t="shared" si="14"/>
        <v>2</v>
      </c>
      <c r="X157" s="29" t="s">
        <v>56</v>
      </c>
      <c r="Y157" s="32">
        <f t="shared" si="12"/>
        <v>1</v>
      </c>
      <c r="Z157" s="33">
        <f t="shared" si="13"/>
        <v>6</v>
      </c>
      <c r="AA157" s="29" t="s">
        <v>53</v>
      </c>
      <c r="AB157" s="29" t="s">
        <v>47</v>
      </c>
      <c r="AC157" s="29" t="s">
        <v>47</v>
      </c>
      <c r="AD157" s="29" t="s">
        <v>47</v>
      </c>
      <c r="AE157" s="29" t="s">
        <v>47</v>
      </c>
      <c r="AF157" s="31">
        <v>44826</v>
      </c>
      <c r="AG157" s="29" t="s">
        <v>47</v>
      </c>
      <c r="AH157" s="29">
        <v>1</v>
      </c>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34"/>
      <c r="CD157" s="34"/>
      <c r="CE157" s="34"/>
      <c r="CF157" s="34"/>
      <c r="CG157" s="34"/>
      <c r="CH157" s="34"/>
      <c r="CI157" s="34"/>
      <c r="CJ157" s="34"/>
      <c r="CK157" s="34"/>
      <c r="CL157" s="34"/>
      <c r="CM157" s="34"/>
      <c r="CN157" s="34"/>
      <c r="CO157" s="34"/>
      <c r="CP157" s="34"/>
      <c r="CQ157" s="34"/>
      <c r="CR157" s="34"/>
      <c r="CS157" s="34"/>
      <c r="CT157" s="34"/>
      <c r="CU157" s="34"/>
      <c r="CV157" s="34"/>
      <c r="CW157" s="34"/>
      <c r="CX157" s="34"/>
      <c r="CY157" s="34"/>
      <c r="CZ157" s="34"/>
      <c r="DA157" s="34"/>
      <c r="DB157" s="34"/>
      <c r="DC157" s="34"/>
      <c r="DD157" s="34"/>
      <c r="DE157" s="34"/>
      <c r="DF157" s="34"/>
      <c r="DG157" s="34"/>
      <c r="DH157" s="34"/>
      <c r="DI157" s="34"/>
      <c r="DJ157" s="34"/>
      <c r="DK157" s="34"/>
      <c r="DL157" s="34"/>
      <c r="DM157" s="34"/>
      <c r="DN157" s="34"/>
      <c r="DO157" s="34"/>
      <c r="DP157" s="34"/>
      <c r="DQ157" s="34"/>
      <c r="DR157" s="34"/>
      <c r="DS157" s="34"/>
      <c r="DT157" s="34"/>
      <c r="DU157" s="34"/>
      <c r="DV157" s="34"/>
      <c r="DW157" s="34"/>
      <c r="DX157" s="34"/>
      <c r="DY157" s="34"/>
      <c r="DZ157" s="34"/>
      <c r="EA157" s="34"/>
      <c r="EB157" s="34"/>
      <c r="EC157" s="34"/>
      <c r="ED157" s="34"/>
      <c r="EE157" s="34"/>
      <c r="EF157" s="34"/>
      <c r="EG157" s="34"/>
      <c r="EH157" s="34"/>
      <c r="EI157" s="34"/>
      <c r="EJ157" s="34"/>
      <c r="EK157" s="34"/>
      <c r="EL157" s="34"/>
      <c r="EM157" s="34"/>
      <c r="EN157" s="34"/>
      <c r="EO157" s="34"/>
      <c r="EP157" s="34"/>
      <c r="EQ157" s="34"/>
      <c r="ER157" s="34"/>
      <c r="ES157" s="34"/>
      <c r="ET157" s="34"/>
      <c r="EU157" s="34"/>
    </row>
    <row r="158" spans="1:151" s="29" customFormat="1" ht="45">
      <c r="A158" s="29" t="s">
        <v>620</v>
      </c>
      <c r="B158" s="50" t="s">
        <v>592</v>
      </c>
      <c r="C158" s="29" t="s">
        <v>593</v>
      </c>
      <c r="D158" s="29" t="s">
        <v>621</v>
      </c>
      <c r="E158" s="29" t="s">
        <v>622</v>
      </c>
      <c r="F158" s="31" t="s">
        <v>45</v>
      </c>
      <c r="G158" s="29" t="s">
        <v>596</v>
      </c>
      <c r="H158" s="29" t="s">
        <v>605</v>
      </c>
      <c r="I158" s="29" t="s">
        <v>47</v>
      </c>
      <c r="J158" s="31" t="s">
        <v>48</v>
      </c>
      <c r="K158" s="31" t="s">
        <v>598</v>
      </c>
      <c r="L158" s="31" t="s">
        <v>598</v>
      </c>
      <c r="M158" s="29" t="s">
        <v>50</v>
      </c>
      <c r="N158" s="29" t="s">
        <v>51</v>
      </c>
      <c r="O158" s="29" t="s">
        <v>173</v>
      </c>
      <c r="P158" s="53" t="s">
        <v>45</v>
      </c>
      <c r="Q158" s="54" t="s">
        <v>174</v>
      </c>
      <c r="R158" s="29" t="s">
        <v>611</v>
      </c>
      <c r="S158" s="29" t="s">
        <v>47</v>
      </c>
      <c r="T158" s="29" t="s">
        <v>55</v>
      </c>
      <c r="U158" s="32">
        <f t="shared" si="10"/>
        <v>3</v>
      </c>
      <c r="V158" s="29" t="s">
        <v>57</v>
      </c>
      <c r="W158" s="32">
        <f t="shared" si="14"/>
        <v>2</v>
      </c>
      <c r="X158" s="29" t="s">
        <v>56</v>
      </c>
      <c r="Y158" s="32">
        <f t="shared" si="12"/>
        <v>1</v>
      </c>
      <c r="Z158" s="33">
        <f t="shared" si="13"/>
        <v>6</v>
      </c>
      <c r="AA158" s="29" t="s">
        <v>45</v>
      </c>
      <c r="AB158" s="29" t="s">
        <v>47</v>
      </c>
      <c r="AC158" s="29" t="s">
        <v>47</v>
      </c>
      <c r="AD158" s="29" t="s">
        <v>47</v>
      </c>
      <c r="AE158" s="29" t="s">
        <v>47</v>
      </c>
      <c r="AF158" s="31">
        <v>44826</v>
      </c>
      <c r="AG158" s="29" t="s">
        <v>47</v>
      </c>
      <c r="AH158" s="29">
        <v>1</v>
      </c>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34"/>
      <c r="CG158" s="34"/>
      <c r="CH158" s="34"/>
      <c r="CI158" s="34"/>
      <c r="CJ158" s="34"/>
      <c r="CK158" s="34"/>
      <c r="CL158" s="34"/>
      <c r="CM158" s="34"/>
      <c r="CN158" s="34"/>
      <c r="CO158" s="34"/>
      <c r="CP158" s="34"/>
      <c r="CQ158" s="34"/>
      <c r="CR158" s="34"/>
      <c r="CS158" s="34"/>
      <c r="CT158" s="34"/>
      <c r="CU158" s="34"/>
      <c r="CV158" s="34"/>
      <c r="CW158" s="34"/>
      <c r="CX158" s="34"/>
      <c r="CY158" s="34"/>
      <c r="CZ158" s="34"/>
      <c r="DA158" s="34"/>
      <c r="DB158" s="34"/>
      <c r="DC158" s="34"/>
      <c r="DD158" s="34"/>
      <c r="DE158" s="34"/>
      <c r="DF158" s="34"/>
      <c r="DG158" s="34"/>
      <c r="DH158" s="34"/>
      <c r="DI158" s="34"/>
      <c r="DJ158" s="34"/>
      <c r="DK158" s="34"/>
      <c r="DL158" s="34"/>
      <c r="DM158" s="34"/>
      <c r="DN158" s="34"/>
      <c r="DO158" s="34"/>
      <c r="DP158" s="34"/>
      <c r="DQ158" s="34"/>
      <c r="DR158" s="34"/>
      <c r="DS158" s="34"/>
      <c r="DT158" s="34"/>
      <c r="DU158" s="34"/>
      <c r="DV158" s="34"/>
      <c r="DW158" s="34"/>
      <c r="DX158" s="34"/>
      <c r="DY158" s="34"/>
      <c r="DZ158" s="34"/>
      <c r="EA158" s="34"/>
      <c r="EB158" s="34"/>
      <c r="EC158" s="34"/>
      <c r="ED158" s="34"/>
      <c r="EE158" s="34"/>
      <c r="EF158" s="34"/>
      <c r="EG158" s="34"/>
      <c r="EH158" s="34"/>
      <c r="EI158" s="34"/>
      <c r="EJ158" s="34"/>
      <c r="EK158" s="34"/>
      <c r="EL158" s="34"/>
      <c r="EM158" s="34"/>
      <c r="EN158" s="34"/>
      <c r="EO158" s="34"/>
      <c r="EP158" s="34"/>
      <c r="EQ158" s="34"/>
      <c r="ER158" s="34"/>
      <c r="ES158" s="34"/>
      <c r="ET158" s="34"/>
      <c r="EU158" s="34"/>
    </row>
    <row r="159" spans="1:151" s="29" customFormat="1" ht="120">
      <c r="A159" s="29" t="s">
        <v>623</v>
      </c>
      <c r="B159" s="50" t="s">
        <v>592</v>
      </c>
      <c r="C159" s="29" t="s">
        <v>593</v>
      </c>
      <c r="D159" s="29" t="s">
        <v>624</v>
      </c>
      <c r="E159" s="29" t="s">
        <v>625</v>
      </c>
      <c r="F159" s="31" t="s">
        <v>45</v>
      </c>
      <c r="G159" s="29" t="s">
        <v>414</v>
      </c>
      <c r="H159" s="29" t="s">
        <v>597</v>
      </c>
      <c r="I159" s="29" t="s">
        <v>47</v>
      </c>
      <c r="J159" s="31" t="s">
        <v>48</v>
      </c>
      <c r="K159" s="31" t="s">
        <v>598</v>
      </c>
      <c r="L159" s="31" t="s">
        <v>598</v>
      </c>
      <c r="M159" s="29" t="s">
        <v>50</v>
      </c>
      <c r="N159" s="29" t="s">
        <v>63</v>
      </c>
      <c r="O159" s="29" t="s">
        <v>626</v>
      </c>
      <c r="P159" s="53" t="s">
        <v>45</v>
      </c>
      <c r="Q159" s="54" t="s">
        <v>174</v>
      </c>
      <c r="R159" s="29" t="s">
        <v>611</v>
      </c>
      <c r="S159" s="29" t="s">
        <v>47</v>
      </c>
      <c r="T159" s="29" t="s">
        <v>68</v>
      </c>
      <c r="U159" s="32">
        <f t="shared" si="10"/>
        <v>2</v>
      </c>
      <c r="V159" s="29" t="s">
        <v>57</v>
      </c>
      <c r="W159" s="32">
        <f t="shared" si="14"/>
        <v>2</v>
      </c>
      <c r="X159" s="29" t="s">
        <v>56</v>
      </c>
      <c r="Y159" s="32">
        <f t="shared" si="12"/>
        <v>1</v>
      </c>
      <c r="Z159" s="33">
        <f t="shared" si="13"/>
        <v>5</v>
      </c>
      <c r="AA159" s="29" t="s">
        <v>45</v>
      </c>
      <c r="AB159" s="29" t="s">
        <v>627</v>
      </c>
      <c r="AC159" s="29" t="s">
        <v>628</v>
      </c>
      <c r="AD159" s="29" t="s">
        <v>629</v>
      </c>
      <c r="AE159" s="29" t="s">
        <v>59</v>
      </c>
      <c r="AF159" s="31">
        <v>44826</v>
      </c>
      <c r="AG159" s="29" t="s">
        <v>71</v>
      </c>
      <c r="AH159" s="29">
        <v>1</v>
      </c>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34"/>
      <c r="CG159" s="34"/>
      <c r="CH159" s="34"/>
      <c r="CI159" s="34"/>
      <c r="CJ159" s="34"/>
      <c r="CK159" s="34"/>
      <c r="CL159" s="34"/>
      <c r="CM159" s="34"/>
      <c r="CN159" s="34"/>
      <c r="CO159" s="34"/>
      <c r="CP159" s="34"/>
      <c r="CQ159" s="34"/>
      <c r="CR159" s="34"/>
      <c r="CS159" s="34"/>
      <c r="CT159" s="34"/>
      <c r="CU159" s="34"/>
      <c r="CV159" s="34"/>
      <c r="CW159" s="34"/>
      <c r="CX159" s="34"/>
      <c r="CY159" s="34"/>
      <c r="CZ159" s="34"/>
      <c r="DA159" s="34"/>
      <c r="DB159" s="34"/>
      <c r="DC159" s="34"/>
      <c r="DD159" s="34"/>
      <c r="DE159" s="34"/>
      <c r="DF159" s="34"/>
      <c r="DG159" s="34"/>
      <c r="DH159" s="34"/>
      <c r="DI159" s="34"/>
      <c r="DJ159" s="34"/>
      <c r="DK159" s="34"/>
      <c r="DL159" s="34"/>
      <c r="DM159" s="34"/>
      <c r="DN159" s="34"/>
      <c r="DO159" s="34"/>
      <c r="DP159" s="34"/>
      <c r="DQ159" s="34"/>
      <c r="DR159" s="34"/>
      <c r="DS159" s="34"/>
      <c r="DT159" s="34"/>
      <c r="DU159" s="34"/>
      <c r="DV159" s="34"/>
      <c r="DW159" s="34"/>
      <c r="DX159" s="34"/>
      <c r="DY159" s="34"/>
      <c r="DZ159" s="34"/>
      <c r="EA159" s="34"/>
      <c r="EB159" s="34"/>
      <c r="EC159" s="34"/>
      <c r="ED159" s="34"/>
      <c r="EE159" s="34"/>
      <c r="EF159" s="34"/>
      <c r="EG159" s="34"/>
      <c r="EH159" s="34"/>
      <c r="EI159" s="34"/>
      <c r="EJ159" s="34"/>
      <c r="EK159" s="34"/>
      <c r="EL159" s="34"/>
      <c r="EM159" s="34"/>
      <c r="EN159" s="34"/>
      <c r="EO159" s="34"/>
      <c r="EP159" s="34"/>
      <c r="EQ159" s="34"/>
      <c r="ER159" s="34"/>
      <c r="ES159" s="34"/>
      <c r="ET159" s="34"/>
      <c r="EU159" s="34"/>
    </row>
    <row r="160" spans="1:151" s="29" customFormat="1" ht="45">
      <c r="A160" s="29" t="s">
        <v>630</v>
      </c>
      <c r="B160" s="50" t="s">
        <v>592</v>
      </c>
      <c r="C160" s="29" t="s">
        <v>593</v>
      </c>
      <c r="D160" s="29" t="s">
        <v>631</v>
      </c>
      <c r="E160" s="29" t="s">
        <v>632</v>
      </c>
      <c r="F160" s="31" t="s">
        <v>45</v>
      </c>
      <c r="G160" s="29" t="s">
        <v>414</v>
      </c>
      <c r="H160" s="29" t="s">
        <v>597</v>
      </c>
      <c r="I160" s="29" t="s">
        <v>47</v>
      </c>
      <c r="J160" s="31" t="s">
        <v>48</v>
      </c>
      <c r="K160" s="31" t="s">
        <v>598</v>
      </c>
      <c r="L160" s="31" t="s">
        <v>598</v>
      </c>
      <c r="M160" s="29" t="s">
        <v>50</v>
      </c>
      <c r="N160" s="29" t="s">
        <v>51</v>
      </c>
      <c r="O160" s="29" t="s">
        <v>633</v>
      </c>
      <c r="P160" s="53" t="s">
        <v>45</v>
      </c>
      <c r="Q160" s="54" t="s">
        <v>174</v>
      </c>
      <c r="R160" s="29" t="s">
        <v>611</v>
      </c>
      <c r="S160" s="29" t="s">
        <v>47</v>
      </c>
      <c r="T160" s="29" t="s">
        <v>55</v>
      </c>
      <c r="U160" s="32">
        <f t="shared" si="10"/>
        <v>3</v>
      </c>
      <c r="V160" s="29" t="s">
        <v>57</v>
      </c>
      <c r="W160" s="32">
        <f t="shared" si="14"/>
        <v>2</v>
      </c>
      <c r="X160" s="29" t="s">
        <v>56</v>
      </c>
      <c r="Y160" s="32">
        <f t="shared" si="12"/>
        <v>1</v>
      </c>
      <c r="Z160" s="33">
        <f t="shared" si="13"/>
        <v>6</v>
      </c>
      <c r="AA160" s="29" t="s">
        <v>53</v>
      </c>
      <c r="AB160" s="29" t="s">
        <v>47</v>
      </c>
      <c r="AC160" s="29" t="s">
        <v>47</v>
      </c>
      <c r="AD160" s="29" t="s">
        <v>47</v>
      </c>
      <c r="AE160" s="29" t="s">
        <v>47</v>
      </c>
      <c r="AF160" s="31">
        <v>44826</v>
      </c>
      <c r="AG160" s="29" t="s">
        <v>47</v>
      </c>
      <c r="AH160" s="29">
        <v>1</v>
      </c>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c r="BU160" s="34"/>
      <c r="BV160" s="34"/>
      <c r="BW160" s="34"/>
      <c r="BX160" s="34"/>
      <c r="BY160" s="34"/>
      <c r="BZ160" s="34"/>
      <c r="CA160" s="34"/>
      <c r="CB160" s="34"/>
      <c r="CC160" s="34"/>
      <c r="CD160" s="34"/>
      <c r="CE160" s="34"/>
      <c r="CF160" s="34"/>
      <c r="CG160" s="34"/>
      <c r="CH160" s="34"/>
      <c r="CI160" s="34"/>
      <c r="CJ160" s="34"/>
      <c r="CK160" s="34"/>
      <c r="CL160" s="34"/>
      <c r="CM160" s="34"/>
      <c r="CN160" s="34"/>
      <c r="CO160" s="34"/>
      <c r="CP160" s="34"/>
      <c r="CQ160" s="34"/>
      <c r="CR160" s="34"/>
      <c r="CS160" s="34"/>
      <c r="CT160" s="34"/>
      <c r="CU160" s="34"/>
      <c r="CV160" s="34"/>
      <c r="CW160" s="34"/>
      <c r="CX160" s="34"/>
      <c r="CY160" s="34"/>
      <c r="CZ160" s="34"/>
      <c r="DA160" s="34"/>
      <c r="DB160" s="34"/>
      <c r="DC160" s="34"/>
      <c r="DD160" s="34"/>
      <c r="DE160" s="34"/>
      <c r="DF160" s="34"/>
      <c r="DG160" s="34"/>
      <c r="DH160" s="34"/>
      <c r="DI160" s="34"/>
      <c r="DJ160" s="34"/>
      <c r="DK160" s="34"/>
      <c r="DL160" s="34"/>
      <c r="DM160" s="34"/>
      <c r="DN160" s="34"/>
      <c r="DO160" s="34"/>
      <c r="DP160" s="34"/>
      <c r="DQ160" s="34"/>
      <c r="DR160" s="34"/>
      <c r="DS160" s="34"/>
      <c r="DT160" s="34"/>
      <c r="DU160" s="34"/>
      <c r="DV160" s="34"/>
      <c r="DW160" s="34"/>
      <c r="DX160" s="34"/>
      <c r="DY160" s="34"/>
      <c r="DZ160" s="34"/>
      <c r="EA160" s="34"/>
      <c r="EB160" s="34"/>
      <c r="EC160" s="34"/>
      <c r="ED160" s="34"/>
      <c r="EE160" s="34"/>
      <c r="EF160" s="34"/>
      <c r="EG160" s="34"/>
      <c r="EH160" s="34"/>
      <c r="EI160" s="34"/>
      <c r="EJ160" s="34"/>
      <c r="EK160" s="34"/>
      <c r="EL160" s="34"/>
      <c r="EM160" s="34"/>
      <c r="EN160" s="34"/>
      <c r="EO160" s="34"/>
      <c r="EP160" s="34"/>
      <c r="EQ160" s="34"/>
      <c r="ER160" s="34"/>
      <c r="ES160" s="34"/>
      <c r="ET160" s="34"/>
      <c r="EU160" s="34"/>
    </row>
    <row r="161" spans="1:151" s="29" customFormat="1" ht="120">
      <c r="A161" s="29" t="s">
        <v>634</v>
      </c>
      <c r="B161" s="50" t="s">
        <v>592</v>
      </c>
      <c r="C161" s="29" t="s">
        <v>593</v>
      </c>
      <c r="D161" s="29" t="s">
        <v>635</v>
      </c>
      <c r="E161" s="29" t="s">
        <v>636</v>
      </c>
      <c r="F161" s="31" t="s">
        <v>45</v>
      </c>
      <c r="G161" s="29" t="s">
        <v>414</v>
      </c>
      <c r="H161" s="29" t="s">
        <v>597</v>
      </c>
      <c r="I161" s="29" t="s">
        <v>47</v>
      </c>
      <c r="J161" s="31" t="s">
        <v>48</v>
      </c>
      <c r="K161" s="31" t="s">
        <v>598</v>
      </c>
      <c r="L161" s="31" t="s">
        <v>598</v>
      </c>
      <c r="M161" s="29" t="s">
        <v>50</v>
      </c>
      <c r="N161" s="29" t="s">
        <v>51</v>
      </c>
      <c r="O161" s="29" t="s">
        <v>633</v>
      </c>
      <c r="P161" s="53" t="s">
        <v>45</v>
      </c>
      <c r="Q161" s="54" t="s">
        <v>174</v>
      </c>
      <c r="R161" s="29" t="s">
        <v>611</v>
      </c>
      <c r="S161" s="29" t="s">
        <v>47</v>
      </c>
      <c r="T161" s="29" t="s">
        <v>68</v>
      </c>
      <c r="U161" s="32">
        <f t="shared" si="10"/>
        <v>2</v>
      </c>
      <c r="V161" s="29" t="s">
        <v>57</v>
      </c>
      <c r="W161" s="32">
        <f t="shared" si="14"/>
        <v>2</v>
      </c>
      <c r="X161" s="29" t="s">
        <v>56</v>
      </c>
      <c r="Y161" s="32">
        <f t="shared" si="12"/>
        <v>1</v>
      </c>
      <c r="Z161" s="33">
        <f t="shared" si="13"/>
        <v>5</v>
      </c>
      <c r="AA161" s="29" t="s">
        <v>45</v>
      </c>
      <c r="AB161" s="29" t="s">
        <v>627</v>
      </c>
      <c r="AC161" s="29" t="s">
        <v>628</v>
      </c>
      <c r="AD161" s="29" t="s">
        <v>629</v>
      </c>
      <c r="AE161" s="29" t="s">
        <v>59</v>
      </c>
      <c r="AF161" s="31">
        <v>44826</v>
      </c>
      <c r="AG161" s="29" t="s">
        <v>71</v>
      </c>
      <c r="AH161" s="29">
        <v>1</v>
      </c>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c r="BU161" s="34"/>
      <c r="BV161" s="34"/>
      <c r="BW161" s="34"/>
      <c r="BX161" s="34"/>
      <c r="BY161" s="34"/>
      <c r="BZ161" s="34"/>
      <c r="CA161" s="34"/>
      <c r="CB161" s="34"/>
      <c r="CC161" s="34"/>
      <c r="CD161" s="34"/>
      <c r="CE161" s="34"/>
      <c r="CF161" s="34"/>
      <c r="CG161" s="34"/>
      <c r="CH161" s="34"/>
      <c r="CI161" s="34"/>
      <c r="CJ161" s="34"/>
      <c r="CK161" s="34"/>
      <c r="CL161" s="34"/>
      <c r="CM161" s="34"/>
      <c r="CN161" s="34"/>
      <c r="CO161" s="34"/>
      <c r="CP161" s="34"/>
      <c r="CQ161" s="34"/>
      <c r="CR161" s="34"/>
      <c r="CS161" s="34"/>
      <c r="CT161" s="34"/>
      <c r="CU161" s="34"/>
      <c r="CV161" s="34"/>
      <c r="CW161" s="34"/>
      <c r="CX161" s="34"/>
      <c r="CY161" s="34"/>
      <c r="CZ161" s="34"/>
      <c r="DA161" s="34"/>
      <c r="DB161" s="34"/>
      <c r="DC161" s="34"/>
      <c r="DD161" s="34"/>
      <c r="DE161" s="34"/>
      <c r="DF161" s="34"/>
      <c r="DG161" s="34"/>
      <c r="DH161" s="34"/>
      <c r="DI161" s="34"/>
      <c r="DJ161" s="34"/>
      <c r="DK161" s="34"/>
      <c r="DL161" s="34"/>
      <c r="DM161" s="34"/>
      <c r="DN161" s="34"/>
      <c r="DO161" s="34"/>
      <c r="DP161" s="34"/>
      <c r="DQ161" s="34"/>
      <c r="DR161" s="34"/>
      <c r="DS161" s="34"/>
      <c r="DT161" s="34"/>
      <c r="DU161" s="34"/>
      <c r="DV161" s="34"/>
      <c r="DW161" s="34"/>
      <c r="DX161" s="34"/>
      <c r="DY161" s="34"/>
      <c r="DZ161" s="34"/>
      <c r="EA161" s="34"/>
      <c r="EB161" s="34"/>
      <c r="EC161" s="34"/>
      <c r="ED161" s="34"/>
      <c r="EE161" s="34"/>
      <c r="EF161" s="34"/>
      <c r="EG161" s="34"/>
      <c r="EH161" s="34"/>
      <c r="EI161" s="34"/>
      <c r="EJ161" s="34"/>
      <c r="EK161" s="34"/>
      <c r="EL161" s="34"/>
      <c r="EM161" s="34"/>
      <c r="EN161" s="34"/>
      <c r="EO161" s="34"/>
      <c r="EP161" s="34"/>
      <c r="EQ161" s="34"/>
      <c r="ER161" s="34"/>
      <c r="ES161" s="34"/>
      <c r="ET161" s="34"/>
      <c r="EU161" s="34"/>
    </row>
    <row r="162" spans="1:151" s="29" customFormat="1" ht="60">
      <c r="A162" s="29" t="s">
        <v>637</v>
      </c>
      <c r="B162" s="50" t="s">
        <v>592</v>
      </c>
      <c r="C162" s="29" t="s">
        <v>593</v>
      </c>
      <c r="D162" s="29" t="s">
        <v>638</v>
      </c>
      <c r="E162" s="29" t="s">
        <v>639</v>
      </c>
      <c r="F162" s="31" t="s">
        <v>45</v>
      </c>
      <c r="G162" s="29" t="s">
        <v>414</v>
      </c>
      <c r="H162" s="29" t="s">
        <v>597</v>
      </c>
      <c r="I162" s="29" t="s">
        <v>47</v>
      </c>
      <c r="J162" s="31" t="s">
        <v>48</v>
      </c>
      <c r="K162" s="31" t="s">
        <v>598</v>
      </c>
      <c r="L162" s="31" t="s">
        <v>598</v>
      </c>
      <c r="M162" s="29" t="s">
        <v>50</v>
      </c>
      <c r="N162" s="29" t="s">
        <v>63</v>
      </c>
      <c r="O162" s="29" t="s">
        <v>626</v>
      </c>
      <c r="P162" s="53" t="s">
        <v>45</v>
      </c>
      <c r="Q162" s="54" t="s">
        <v>174</v>
      </c>
      <c r="R162" s="29" t="s">
        <v>611</v>
      </c>
      <c r="S162" s="29" t="s">
        <v>47</v>
      </c>
      <c r="T162" s="29" t="s">
        <v>55</v>
      </c>
      <c r="U162" s="32">
        <f t="shared" si="10"/>
        <v>3</v>
      </c>
      <c r="V162" s="29" t="s">
        <v>57</v>
      </c>
      <c r="W162" s="32">
        <f t="shared" si="14"/>
        <v>2</v>
      </c>
      <c r="X162" s="29" t="s">
        <v>56</v>
      </c>
      <c r="Y162" s="32">
        <f t="shared" si="12"/>
        <v>1</v>
      </c>
      <c r="Z162" s="33">
        <f t="shared" si="13"/>
        <v>6</v>
      </c>
      <c r="AA162" s="29" t="s">
        <v>53</v>
      </c>
      <c r="AB162" s="29" t="s">
        <v>47</v>
      </c>
      <c r="AC162" s="29" t="s">
        <v>47</v>
      </c>
      <c r="AD162" s="29" t="s">
        <v>47</v>
      </c>
      <c r="AE162" s="29" t="s">
        <v>47</v>
      </c>
      <c r="AF162" s="31">
        <v>44826</v>
      </c>
      <c r="AG162" s="29" t="s">
        <v>47</v>
      </c>
      <c r="AH162" s="29">
        <v>1</v>
      </c>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c r="CG162" s="34"/>
      <c r="CH162" s="34"/>
      <c r="CI162" s="34"/>
      <c r="CJ162" s="34"/>
      <c r="CK162" s="34"/>
      <c r="CL162" s="34"/>
      <c r="CM162" s="34"/>
      <c r="CN162" s="34"/>
      <c r="CO162" s="34"/>
      <c r="CP162" s="34"/>
      <c r="CQ162" s="34"/>
      <c r="CR162" s="34"/>
      <c r="CS162" s="34"/>
      <c r="CT162" s="34"/>
      <c r="CU162" s="34"/>
      <c r="CV162" s="34"/>
      <c r="CW162" s="34"/>
      <c r="CX162" s="34"/>
      <c r="CY162" s="34"/>
      <c r="CZ162" s="34"/>
      <c r="DA162" s="34"/>
      <c r="DB162" s="34"/>
      <c r="DC162" s="34"/>
      <c r="DD162" s="34"/>
      <c r="DE162" s="34"/>
      <c r="DF162" s="34"/>
      <c r="DG162" s="34"/>
      <c r="DH162" s="34"/>
      <c r="DI162" s="34"/>
      <c r="DJ162" s="34"/>
      <c r="DK162" s="34"/>
      <c r="DL162" s="34"/>
      <c r="DM162" s="34"/>
      <c r="DN162" s="34"/>
      <c r="DO162" s="34"/>
      <c r="DP162" s="34"/>
      <c r="DQ162" s="34"/>
      <c r="DR162" s="34"/>
      <c r="DS162" s="34"/>
      <c r="DT162" s="34"/>
      <c r="DU162" s="34"/>
      <c r="DV162" s="34"/>
      <c r="DW162" s="34"/>
      <c r="DX162" s="34"/>
      <c r="DY162" s="34"/>
      <c r="DZ162" s="34"/>
      <c r="EA162" s="34"/>
      <c r="EB162" s="34"/>
      <c r="EC162" s="34"/>
      <c r="ED162" s="34"/>
      <c r="EE162" s="34"/>
      <c r="EF162" s="34"/>
      <c r="EG162" s="34"/>
      <c r="EH162" s="34"/>
      <c r="EI162" s="34"/>
      <c r="EJ162" s="34"/>
      <c r="EK162" s="34"/>
      <c r="EL162" s="34"/>
      <c r="EM162" s="34"/>
      <c r="EN162" s="34"/>
      <c r="EO162" s="34"/>
      <c r="EP162" s="34"/>
      <c r="EQ162" s="34"/>
      <c r="ER162" s="34"/>
      <c r="ES162" s="34"/>
      <c r="ET162" s="34"/>
      <c r="EU162" s="34"/>
    </row>
    <row r="163" spans="1:151" s="29" customFormat="1" ht="120">
      <c r="A163" s="29" t="s">
        <v>640</v>
      </c>
      <c r="B163" s="50" t="s">
        <v>592</v>
      </c>
      <c r="C163" s="29" t="s">
        <v>593</v>
      </c>
      <c r="D163" s="29" t="s">
        <v>641</v>
      </c>
      <c r="E163" s="29" t="s">
        <v>642</v>
      </c>
      <c r="F163" s="31" t="s">
        <v>45</v>
      </c>
      <c r="G163" s="29" t="s">
        <v>414</v>
      </c>
      <c r="H163" s="29" t="s">
        <v>605</v>
      </c>
      <c r="I163" s="29" t="s">
        <v>47</v>
      </c>
      <c r="J163" s="31" t="s">
        <v>48</v>
      </c>
      <c r="K163" s="31" t="s">
        <v>598</v>
      </c>
      <c r="L163" s="31" t="s">
        <v>598</v>
      </c>
      <c r="M163" s="29" t="s">
        <v>50</v>
      </c>
      <c r="N163" s="29" t="s">
        <v>63</v>
      </c>
      <c r="O163" s="29" t="s">
        <v>173</v>
      </c>
      <c r="P163" s="53" t="s">
        <v>45</v>
      </c>
      <c r="Q163" s="54" t="s">
        <v>174</v>
      </c>
      <c r="R163" s="29" t="s">
        <v>611</v>
      </c>
      <c r="S163" s="29" t="s">
        <v>47</v>
      </c>
      <c r="T163" s="29" t="s">
        <v>55</v>
      </c>
      <c r="U163" s="32">
        <f t="shared" si="10"/>
        <v>3</v>
      </c>
      <c r="V163" s="29" t="s">
        <v>57</v>
      </c>
      <c r="W163" s="32">
        <f t="shared" si="14"/>
        <v>2</v>
      </c>
      <c r="X163" s="29" t="s">
        <v>56</v>
      </c>
      <c r="Y163" s="32">
        <f t="shared" si="12"/>
        <v>1</v>
      </c>
      <c r="Z163" s="33">
        <f t="shared" si="13"/>
        <v>6</v>
      </c>
      <c r="AA163" s="29" t="s">
        <v>45</v>
      </c>
      <c r="AB163" s="29" t="s">
        <v>627</v>
      </c>
      <c r="AC163" s="29" t="s">
        <v>628</v>
      </c>
      <c r="AD163" s="29" t="s">
        <v>629</v>
      </c>
      <c r="AE163" s="29" t="s">
        <v>47</v>
      </c>
      <c r="AF163" s="31">
        <v>44826</v>
      </c>
      <c r="AG163" s="29" t="s">
        <v>47</v>
      </c>
      <c r="AH163" s="29">
        <v>1</v>
      </c>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c r="CK163" s="34"/>
      <c r="CL163" s="34"/>
      <c r="CM163" s="34"/>
      <c r="CN163" s="34"/>
      <c r="CO163" s="34"/>
      <c r="CP163" s="34"/>
      <c r="CQ163" s="34"/>
      <c r="CR163" s="34"/>
      <c r="CS163" s="34"/>
      <c r="CT163" s="34"/>
      <c r="CU163" s="34"/>
      <c r="CV163" s="34"/>
      <c r="CW163" s="34"/>
      <c r="CX163" s="34"/>
      <c r="CY163" s="34"/>
      <c r="CZ163" s="34"/>
      <c r="DA163" s="34"/>
      <c r="DB163" s="34"/>
      <c r="DC163" s="34"/>
      <c r="DD163" s="34"/>
      <c r="DE163" s="34"/>
      <c r="DF163" s="34"/>
      <c r="DG163" s="34"/>
      <c r="DH163" s="34"/>
      <c r="DI163" s="34"/>
      <c r="DJ163" s="34"/>
      <c r="DK163" s="34"/>
      <c r="DL163" s="34"/>
      <c r="DM163" s="34"/>
      <c r="DN163" s="34"/>
      <c r="DO163" s="34"/>
      <c r="DP163" s="34"/>
      <c r="DQ163" s="34"/>
      <c r="DR163" s="34"/>
      <c r="DS163" s="34"/>
      <c r="DT163" s="34"/>
      <c r="DU163" s="34"/>
      <c r="DV163" s="34"/>
      <c r="DW163" s="34"/>
      <c r="DX163" s="34"/>
      <c r="DY163" s="34"/>
      <c r="DZ163" s="34"/>
      <c r="EA163" s="34"/>
      <c r="EB163" s="34"/>
      <c r="EC163" s="34"/>
      <c r="ED163" s="34"/>
      <c r="EE163" s="34"/>
      <c r="EF163" s="34"/>
      <c r="EG163" s="34"/>
      <c r="EH163" s="34"/>
      <c r="EI163" s="34"/>
      <c r="EJ163" s="34"/>
      <c r="EK163" s="34"/>
      <c r="EL163" s="34"/>
      <c r="EM163" s="34"/>
      <c r="EN163" s="34"/>
      <c r="EO163" s="34"/>
      <c r="EP163" s="34"/>
      <c r="EQ163" s="34"/>
      <c r="ER163" s="34"/>
      <c r="ES163" s="34"/>
      <c r="ET163" s="34"/>
      <c r="EU163" s="34"/>
    </row>
    <row r="164" spans="1:151" s="29" customFormat="1" ht="135">
      <c r="A164" s="29" t="s">
        <v>643</v>
      </c>
      <c r="B164" s="50" t="s">
        <v>592</v>
      </c>
      <c r="C164" s="29" t="s">
        <v>593</v>
      </c>
      <c r="D164" s="29" t="s">
        <v>644</v>
      </c>
      <c r="E164" s="29" t="s">
        <v>645</v>
      </c>
      <c r="F164" s="31" t="s">
        <v>45</v>
      </c>
      <c r="G164" s="29" t="s">
        <v>414</v>
      </c>
      <c r="H164" s="29" t="s">
        <v>597</v>
      </c>
      <c r="I164" s="29" t="s">
        <v>47</v>
      </c>
      <c r="J164" s="31" t="s">
        <v>48</v>
      </c>
      <c r="K164" s="31" t="s">
        <v>598</v>
      </c>
      <c r="L164" s="31" t="s">
        <v>598</v>
      </c>
      <c r="M164" s="29" t="s">
        <v>50</v>
      </c>
      <c r="N164" s="29" t="s">
        <v>63</v>
      </c>
      <c r="O164" s="29" t="s">
        <v>173</v>
      </c>
      <c r="P164" s="53" t="s">
        <v>45</v>
      </c>
      <c r="Q164" s="51" t="s">
        <v>619</v>
      </c>
      <c r="R164" s="29" t="s">
        <v>611</v>
      </c>
      <c r="S164" s="29" t="s">
        <v>47</v>
      </c>
      <c r="T164" s="29" t="s">
        <v>55</v>
      </c>
      <c r="U164" s="32">
        <f t="shared" si="10"/>
        <v>3</v>
      </c>
      <c r="V164" s="29" t="s">
        <v>57</v>
      </c>
      <c r="W164" s="32">
        <f t="shared" si="14"/>
        <v>2</v>
      </c>
      <c r="X164" s="29" t="s">
        <v>56</v>
      </c>
      <c r="Y164" s="32">
        <f t="shared" si="12"/>
        <v>1</v>
      </c>
      <c r="Z164" s="33">
        <f t="shared" si="13"/>
        <v>6</v>
      </c>
      <c r="AA164" s="29" t="s">
        <v>53</v>
      </c>
      <c r="AB164" s="29" t="s">
        <v>47</v>
      </c>
      <c r="AC164" s="29" t="s">
        <v>47</v>
      </c>
      <c r="AD164" s="29" t="s">
        <v>47</v>
      </c>
      <c r="AE164" s="29" t="s">
        <v>47</v>
      </c>
      <c r="AF164" s="31">
        <v>44826</v>
      </c>
      <c r="AG164" s="29" t="s">
        <v>47</v>
      </c>
      <c r="AH164" s="29">
        <v>1</v>
      </c>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34"/>
      <c r="CG164" s="34"/>
      <c r="CH164" s="34"/>
      <c r="CI164" s="34"/>
      <c r="CJ164" s="34"/>
      <c r="CK164" s="34"/>
      <c r="CL164" s="34"/>
      <c r="CM164" s="34"/>
      <c r="CN164" s="34"/>
      <c r="CO164" s="34"/>
      <c r="CP164" s="34"/>
      <c r="CQ164" s="34"/>
      <c r="CR164" s="34"/>
      <c r="CS164" s="34"/>
      <c r="CT164" s="34"/>
      <c r="CU164" s="34"/>
      <c r="CV164" s="34"/>
      <c r="CW164" s="34"/>
      <c r="CX164" s="34"/>
      <c r="CY164" s="34"/>
      <c r="CZ164" s="34"/>
      <c r="DA164" s="34"/>
      <c r="DB164" s="34"/>
      <c r="DC164" s="34"/>
      <c r="DD164" s="34"/>
      <c r="DE164" s="34"/>
      <c r="DF164" s="34"/>
      <c r="DG164" s="34"/>
      <c r="DH164" s="34"/>
      <c r="DI164" s="34"/>
      <c r="DJ164" s="34"/>
      <c r="DK164" s="34"/>
      <c r="DL164" s="34"/>
      <c r="DM164" s="34"/>
      <c r="DN164" s="34"/>
      <c r="DO164" s="34"/>
      <c r="DP164" s="34"/>
      <c r="DQ164" s="34"/>
      <c r="DR164" s="34"/>
      <c r="DS164" s="34"/>
      <c r="DT164" s="34"/>
      <c r="DU164" s="34"/>
      <c r="DV164" s="34"/>
      <c r="DW164" s="34"/>
      <c r="DX164" s="34"/>
      <c r="DY164" s="34"/>
      <c r="DZ164" s="34"/>
      <c r="EA164" s="34"/>
      <c r="EB164" s="34"/>
      <c r="EC164" s="34"/>
      <c r="ED164" s="34"/>
      <c r="EE164" s="34"/>
      <c r="EF164" s="34"/>
      <c r="EG164" s="34"/>
      <c r="EH164" s="34"/>
      <c r="EI164" s="34"/>
      <c r="EJ164" s="34"/>
      <c r="EK164" s="34"/>
      <c r="EL164" s="34"/>
      <c r="EM164" s="34"/>
      <c r="EN164" s="34"/>
      <c r="EO164" s="34"/>
      <c r="EP164" s="34"/>
      <c r="EQ164" s="34"/>
      <c r="ER164" s="34"/>
      <c r="ES164" s="34"/>
      <c r="ET164" s="34"/>
      <c r="EU164" s="34"/>
    </row>
    <row r="165" spans="1:151" s="29" customFormat="1" ht="150">
      <c r="A165" s="29" t="s">
        <v>646</v>
      </c>
      <c r="B165" s="29" t="s">
        <v>647</v>
      </c>
      <c r="C165" s="29" t="s">
        <v>42</v>
      </c>
      <c r="D165" s="29" t="s">
        <v>648</v>
      </c>
      <c r="E165" s="30" t="s">
        <v>649</v>
      </c>
      <c r="F165" s="29" t="s">
        <v>53</v>
      </c>
      <c r="G165" s="55" t="s">
        <v>47</v>
      </c>
      <c r="H165" s="29" t="s">
        <v>46</v>
      </c>
      <c r="I165" s="31">
        <v>44028</v>
      </c>
      <c r="J165" s="31" t="s">
        <v>48</v>
      </c>
      <c r="K165" s="31" t="s">
        <v>49</v>
      </c>
      <c r="L165" s="31" t="s">
        <v>426</v>
      </c>
      <c r="M165" s="29" t="s">
        <v>50</v>
      </c>
      <c r="N165" s="29" t="s">
        <v>51</v>
      </c>
      <c r="O165" s="29" t="s">
        <v>124</v>
      </c>
      <c r="P165" s="29" t="s">
        <v>45</v>
      </c>
      <c r="Q165" s="29" t="s">
        <v>45</v>
      </c>
      <c r="R165" s="29" t="s">
        <v>650</v>
      </c>
      <c r="S165" s="42" t="s">
        <v>651</v>
      </c>
      <c r="T165" s="29" t="s">
        <v>55</v>
      </c>
      <c r="U165" s="32">
        <f t="shared" si="10"/>
        <v>3</v>
      </c>
      <c r="V165" s="29" t="s">
        <v>56</v>
      </c>
      <c r="W165" s="32">
        <f t="shared" si="14"/>
        <v>1</v>
      </c>
      <c r="X165" s="29" t="s">
        <v>56</v>
      </c>
      <c r="Y165" s="32">
        <f t="shared" si="12"/>
        <v>1</v>
      </c>
      <c r="Z165" s="33">
        <f t="shared" si="13"/>
        <v>5</v>
      </c>
      <c r="AA165" s="29" t="s">
        <v>53</v>
      </c>
      <c r="AB165" s="29" t="s">
        <v>47</v>
      </c>
      <c r="AC165" s="29" t="s">
        <v>47</v>
      </c>
      <c r="AD165" s="29" t="s">
        <v>47</v>
      </c>
      <c r="AE165" s="29" t="s">
        <v>47</v>
      </c>
      <c r="AF165" s="31" t="s">
        <v>47</v>
      </c>
      <c r="AG165" s="29" t="s">
        <v>47</v>
      </c>
      <c r="AH165" s="29">
        <v>1</v>
      </c>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34"/>
      <c r="CJ165" s="34"/>
      <c r="CK165" s="34"/>
      <c r="CL165" s="34"/>
      <c r="CM165" s="34"/>
      <c r="CN165" s="34"/>
      <c r="CO165" s="34"/>
      <c r="CP165" s="34"/>
      <c r="CQ165" s="34"/>
      <c r="CR165" s="34"/>
      <c r="CS165" s="34"/>
      <c r="CT165" s="34"/>
      <c r="CU165" s="34"/>
      <c r="CV165" s="34"/>
      <c r="CW165" s="34"/>
      <c r="CX165" s="34"/>
      <c r="CY165" s="34"/>
      <c r="CZ165" s="34"/>
      <c r="DA165" s="34"/>
      <c r="DB165" s="34"/>
      <c r="DC165" s="34"/>
      <c r="DD165" s="34"/>
      <c r="DE165" s="34"/>
      <c r="DF165" s="34"/>
      <c r="DG165" s="34"/>
      <c r="DH165" s="34"/>
      <c r="DI165" s="34"/>
      <c r="DJ165" s="34"/>
      <c r="DK165" s="34"/>
      <c r="DL165" s="34"/>
      <c r="DM165" s="34"/>
      <c r="DN165" s="34"/>
      <c r="DO165" s="34"/>
      <c r="DP165" s="34"/>
      <c r="DQ165" s="34"/>
      <c r="DR165" s="34"/>
      <c r="DS165" s="34"/>
      <c r="DT165" s="34"/>
      <c r="DU165" s="34"/>
      <c r="DV165" s="34"/>
      <c r="DW165" s="34"/>
      <c r="DX165" s="34"/>
      <c r="DY165" s="34"/>
      <c r="DZ165" s="34"/>
      <c r="EA165" s="34"/>
      <c r="EB165" s="34"/>
      <c r="EC165" s="34"/>
      <c r="ED165" s="34"/>
      <c r="EE165" s="34"/>
      <c r="EF165" s="34"/>
      <c r="EG165" s="34"/>
      <c r="EH165" s="34"/>
      <c r="EI165" s="34"/>
      <c r="EJ165" s="34"/>
      <c r="EK165" s="34"/>
      <c r="EL165" s="34"/>
      <c r="EM165" s="34"/>
      <c r="EN165" s="34"/>
      <c r="EO165" s="34"/>
      <c r="EP165" s="34"/>
      <c r="EQ165" s="34"/>
      <c r="ER165" s="34"/>
      <c r="ES165" s="34"/>
      <c r="ET165" s="34"/>
      <c r="EU165" s="34"/>
    </row>
    <row r="166" spans="1:151" s="29" customFormat="1" ht="225">
      <c r="A166" s="29" t="s">
        <v>652</v>
      </c>
      <c r="B166" s="29" t="s">
        <v>647</v>
      </c>
      <c r="C166" s="29" t="s">
        <v>42</v>
      </c>
      <c r="D166" s="56" t="s">
        <v>653</v>
      </c>
      <c r="E166" s="30" t="s">
        <v>654</v>
      </c>
      <c r="F166" s="29" t="s">
        <v>53</v>
      </c>
      <c r="G166" s="55" t="s">
        <v>47</v>
      </c>
      <c r="H166" s="29" t="s">
        <v>46</v>
      </c>
      <c r="I166" s="31">
        <v>44078</v>
      </c>
      <c r="J166" s="31" t="s">
        <v>48</v>
      </c>
      <c r="K166" s="31" t="s">
        <v>49</v>
      </c>
      <c r="L166" s="31" t="s">
        <v>426</v>
      </c>
      <c r="M166" s="29" t="s">
        <v>50</v>
      </c>
      <c r="N166" s="29" t="s">
        <v>51</v>
      </c>
      <c r="O166" s="29" t="s">
        <v>124</v>
      </c>
      <c r="P166" s="29" t="s">
        <v>45</v>
      </c>
      <c r="Q166" s="29" t="s">
        <v>45</v>
      </c>
      <c r="R166" s="29" t="s">
        <v>650</v>
      </c>
      <c r="S166" s="42" t="s">
        <v>655</v>
      </c>
      <c r="T166" s="29" t="s">
        <v>55</v>
      </c>
      <c r="U166" s="32">
        <f t="shared" si="10"/>
        <v>3</v>
      </c>
      <c r="V166" s="29" t="s">
        <v>56</v>
      </c>
      <c r="W166" s="32">
        <f t="shared" si="14"/>
        <v>1</v>
      </c>
      <c r="X166" s="29" t="s">
        <v>56</v>
      </c>
      <c r="Y166" s="32">
        <f t="shared" si="12"/>
        <v>1</v>
      </c>
      <c r="Z166" s="33">
        <f t="shared" si="13"/>
        <v>5</v>
      </c>
      <c r="AA166" s="29" t="s">
        <v>53</v>
      </c>
      <c r="AB166" s="29" t="s">
        <v>47</v>
      </c>
      <c r="AC166" s="29" t="s">
        <v>47</v>
      </c>
      <c r="AD166" s="29" t="s">
        <v>47</v>
      </c>
      <c r="AE166" s="29" t="s">
        <v>47</v>
      </c>
      <c r="AF166" s="29" t="s">
        <v>47</v>
      </c>
      <c r="AG166" s="29" t="s">
        <v>47</v>
      </c>
      <c r="AH166" s="29">
        <v>1</v>
      </c>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34"/>
      <c r="CS166" s="34"/>
      <c r="CT166" s="34"/>
      <c r="CU166" s="34"/>
      <c r="CV166" s="34"/>
      <c r="CW166" s="34"/>
      <c r="CX166" s="34"/>
      <c r="CY166" s="34"/>
      <c r="CZ166" s="34"/>
      <c r="DA166" s="34"/>
      <c r="DB166" s="34"/>
      <c r="DC166" s="34"/>
      <c r="DD166" s="34"/>
      <c r="DE166" s="34"/>
      <c r="DF166" s="34"/>
      <c r="DG166" s="34"/>
      <c r="DH166" s="34"/>
      <c r="DI166" s="34"/>
      <c r="DJ166" s="34"/>
      <c r="DK166" s="34"/>
      <c r="DL166" s="34"/>
      <c r="DM166" s="34"/>
      <c r="DN166" s="34"/>
      <c r="DO166" s="34"/>
      <c r="DP166" s="34"/>
      <c r="DQ166" s="34"/>
      <c r="DR166" s="34"/>
      <c r="DS166" s="34"/>
      <c r="DT166" s="34"/>
      <c r="DU166" s="34"/>
      <c r="DV166" s="34"/>
      <c r="DW166" s="34"/>
      <c r="DX166" s="34"/>
      <c r="DY166" s="34"/>
      <c r="DZ166" s="34"/>
      <c r="EA166" s="34"/>
      <c r="EB166" s="34"/>
      <c r="EC166" s="34"/>
      <c r="ED166" s="34"/>
      <c r="EE166" s="34"/>
      <c r="EF166" s="34"/>
      <c r="EG166" s="34"/>
      <c r="EH166" s="34"/>
      <c r="EI166" s="34"/>
      <c r="EJ166" s="34"/>
      <c r="EK166" s="34"/>
      <c r="EL166" s="34"/>
      <c r="EM166" s="34"/>
      <c r="EN166" s="34"/>
      <c r="EO166" s="34"/>
      <c r="EP166" s="34"/>
      <c r="EQ166" s="34"/>
      <c r="ER166" s="34"/>
      <c r="ES166" s="34"/>
      <c r="ET166" s="34"/>
      <c r="EU166" s="34"/>
    </row>
    <row r="167" spans="1:151" s="29" customFormat="1" ht="150">
      <c r="A167" s="29" t="s">
        <v>656</v>
      </c>
      <c r="B167" s="29" t="s">
        <v>647</v>
      </c>
      <c r="C167" s="29" t="s">
        <v>42</v>
      </c>
      <c r="D167" s="56" t="s">
        <v>657</v>
      </c>
      <c r="E167" s="30" t="s">
        <v>658</v>
      </c>
      <c r="F167" s="29" t="s">
        <v>53</v>
      </c>
      <c r="G167" s="55" t="s">
        <v>47</v>
      </c>
      <c r="H167" s="29" t="s">
        <v>46</v>
      </c>
      <c r="I167" s="31">
        <v>43986</v>
      </c>
      <c r="J167" s="31" t="s">
        <v>48</v>
      </c>
      <c r="K167" s="31" t="s">
        <v>49</v>
      </c>
      <c r="L167" s="31" t="s">
        <v>426</v>
      </c>
      <c r="M167" s="29" t="s">
        <v>50</v>
      </c>
      <c r="N167" s="29" t="s">
        <v>51</v>
      </c>
      <c r="O167" s="29" t="s">
        <v>124</v>
      </c>
      <c r="P167" s="29" t="s">
        <v>45</v>
      </c>
      <c r="Q167" s="29" t="s">
        <v>45</v>
      </c>
      <c r="R167" s="29" t="s">
        <v>650</v>
      </c>
      <c r="S167" s="42" t="s">
        <v>659</v>
      </c>
      <c r="T167" s="29" t="s">
        <v>55</v>
      </c>
      <c r="U167" s="32">
        <f t="shared" si="10"/>
        <v>3</v>
      </c>
      <c r="V167" s="29" t="s">
        <v>56</v>
      </c>
      <c r="W167" s="32">
        <f t="shared" si="14"/>
        <v>1</v>
      </c>
      <c r="X167" s="29" t="s">
        <v>56</v>
      </c>
      <c r="Y167" s="32">
        <f t="shared" si="12"/>
        <v>1</v>
      </c>
      <c r="Z167" s="33">
        <f t="shared" si="13"/>
        <v>5</v>
      </c>
      <c r="AA167" s="29" t="s">
        <v>53</v>
      </c>
      <c r="AB167" s="29" t="s">
        <v>47</v>
      </c>
      <c r="AC167" s="29" t="s">
        <v>47</v>
      </c>
      <c r="AD167" s="29" t="s">
        <v>47</v>
      </c>
      <c r="AE167" s="29" t="s">
        <v>47</v>
      </c>
      <c r="AF167" s="31" t="s">
        <v>47</v>
      </c>
      <c r="AG167" s="29" t="s">
        <v>47</v>
      </c>
      <c r="AH167" s="29">
        <v>1</v>
      </c>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34"/>
      <c r="CG167" s="34"/>
      <c r="CH167" s="34"/>
      <c r="CI167" s="34"/>
      <c r="CJ167" s="34"/>
      <c r="CK167" s="34"/>
      <c r="CL167" s="34"/>
      <c r="CM167" s="34"/>
      <c r="CN167" s="34"/>
      <c r="CO167" s="34"/>
      <c r="CP167" s="34"/>
      <c r="CQ167" s="34"/>
      <c r="CR167" s="34"/>
      <c r="CS167" s="34"/>
      <c r="CT167" s="34"/>
      <c r="CU167" s="34"/>
      <c r="CV167" s="34"/>
      <c r="CW167" s="34"/>
      <c r="CX167" s="34"/>
      <c r="CY167" s="34"/>
      <c r="CZ167" s="34"/>
      <c r="DA167" s="34"/>
      <c r="DB167" s="34"/>
      <c r="DC167" s="34"/>
      <c r="DD167" s="34"/>
      <c r="DE167" s="34"/>
      <c r="DF167" s="34"/>
      <c r="DG167" s="34"/>
      <c r="DH167" s="34"/>
      <c r="DI167" s="34"/>
      <c r="DJ167" s="34"/>
      <c r="DK167" s="34"/>
      <c r="DL167" s="34"/>
      <c r="DM167" s="34"/>
      <c r="DN167" s="34"/>
      <c r="DO167" s="34"/>
      <c r="DP167" s="34"/>
      <c r="DQ167" s="34"/>
      <c r="DR167" s="34"/>
      <c r="DS167" s="34"/>
      <c r="DT167" s="34"/>
      <c r="DU167" s="34"/>
      <c r="DV167" s="34"/>
      <c r="DW167" s="34"/>
      <c r="DX167" s="34"/>
      <c r="DY167" s="34"/>
      <c r="DZ167" s="34"/>
      <c r="EA167" s="34"/>
      <c r="EB167" s="34"/>
      <c r="EC167" s="34"/>
      <c r="ED167" s="34"/>
      <c r="EE167" s="34"/>
      <c r="EF167" s="34"/>
      <c r="EG167" s="34"/>
      <c r="EH167" s="34"/>
      <c r="EI167" s="34"/>
      <c r="EJ167" s="34"/>
      <c r="EK167" s="34"/>
      <c r="EL167" s="34"/>
      <c r="EM167" s="34"/>
      <c r="EN167" s="34"/>
      <c r="EO167" s="34"/>
      <c r="EP167" s="34"/>
      <c r="EQ167" s="34"/>
      <c r="ER167" s="34"/>
      <c r="ES167" s="34"/>
      <c r="ET167" s="34"/>
      <c r="EU167" s="34"/>
    </row>
    <row r="168" spans="1:151" s="29" customFormat="1" ht="225">
      <c r="A168" s="29" t="s">
        <v>660</v>
      </c>
      <c r="B168" s="29" t="s">
        <v>647</v>
      </c>
      <c r="C168" s="29" t="s">
        <v>42</v>
      </c>
      <c r="D168" s="56" t="s">
        <v>661</v>
      </c>
      <c r="E168" s="30" t="s">
        <v>662</v>
      </c>
      <c r="F168" s="29" t="s">
        <v>53</v>
      </c>
      <c r="G168" s="55" t="s">
        <v>47</v>
      </c>
      <c r="H168" s="29" t="s">
        <v>46</v>
      </c>
      <c r="I168" s="31">
        <v>43843</v>
      </c>
      <c r="J168" s="31" t="s">
        <v>48</v>
      </c>
      <c r="K168" s="31" t="s">
        <v>49</v>
      </c>
      <c r="L168" s="31" t="s">
        <v>426</v>
      </c>
      <c r="M168" s="29" t="s">
        <v>50</v>
      </c>
      <c r="N168" s="29" t="s">
        <v>51</v>
      </c>
      <c r="O168" s="29" t="s">
        <v>124</v>
      </c>
      <c r="P168" s="29" t="s">
        <v>45</v>
      </c>
      <c r="Q168" s="29" t="s">
        <v>45</v>
      </c>
      <c r="R168" s="29" t="s">
        <v>650</v>
      </c>
      <c r="S168" s="42" t="s">
        <v>663</v>
      </c>
      <c r="T168" s="29" t="s">
        <v>55</v>
      </c>
      <c r="U168" s="32">
        <f t="shared" si="10"/>
        <v>3</v>
      </c>
      <c r="V168" s="29" t="s">
        <v>56</v>
      </c>
      <c r="W168" s="32">
        <f t="shared" si="14"/>
        <v>1</v>
      </c>
      <c r="X168" s="29" t="s">
        <v>56</v>
      </c>
      <c r="Y168" s="32">
        <f t="shared" si="12"/>
        <v>1</v>
      </c>
      <c r="Z168" s="33">
        <f t="shared" si="13"/>
        <v>5</v>
      </c>
      <c r="AA168" s="29" t="s">
        <v>53</v>
      </c>
      <c r="AB168" s="29" t="s">
        <v>47</v>
      </c>
      <c r="AC168" s="29" t="s">
        <v>47</v>
      </c>
      <c r="AD168" s="29" t="s">
        <v>47</v>
      </c>
      <c r="AE168" s="29" t="s">
        <v>47</v>
      </c>
      <c r="AF168" s="31" t="s">
        <v>47</v>
      </c>
      <c r="AG168" s="29" t="s">
        <v>47</v>
      </c>
      <c r="AH168" s="29">
        <v>1</v>
      </c>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34"/>
      <c r="CG168" s="34"/>
      <c r="CH168" s="34"/>
      <c r="CI168" s="34"/>
      <c r="CJ168" s="34"/>
      <c r="CK168" s="34"/>
      <c r="CL168" s="34"/>
      <c r="CM168" s="34"/>
      <c r="CN168" s="34"/>
      <c r="CO168" s="34"/>
      <c r="CP168" s="34"/>
      <c r="CQ168" s="34"/>
      <c r="CR168" s="34"/>
      <c r="CS168" s="34"/>
      <c r="CT168" s="34"/>
      <c r="CU168" s="34"/>
      <c r="CV168" s="34"/>
      <c r="CW168" s="34"/>
      <c r="CX168" s="34"/>
      <c r="CY168" s="34"/>
      <c r="CZ168" s="34"/>
      <c r="DA168" s="34"/>
      <c r="DB168" s="34"/>
      <c r="DC168" s="34"/>
      <c r="DD168" s="34"/>
      <c r="DE168" s="34"/>
      <c r="DF168" s="34"/>
      <c r="DG168" s="34"/>
      <c r="DH168" s="34"/>
      <c r="DI168" s="34"/>
      <c r="DJ168" s="34"/>
      <c r="DK168" s="34"/>
      <c r="DL168" s="34"/>
      <c r="DM168" s="34"/>
      <c r="DN168" s="34"/>
      <c r="DO168" s="34"/>
      <c r="DP168" s="34"/>
      <c r="DQ168" s="34"/>
      <c r="DR168" s="34"/>
      <c r="DS168" s="34"/>
      <c r="DT168" s="34"/>
      <c r="DU168" s="34"/>
      <c r="DV168" s="34"/>
      <c r="DW168" s="34"/>
      <c r="DX168" s="34"/>
      <c r="DY168" s="34"/>
      <c r="DZ168" s="34"/>
      <c r="EA168" s="34"/>
      <c r="EB168" s="34"/>
      <c r="EC168" s="34"/>
      <c r="ED168" s="34"/>
      <c r="EE168" s="34"/>
      <c r="EF168" s="34"/>
      <c r="EG168" s="34"/>
      <c r="EH168" s="34"/>
      <c r="EI168" s="34"/>
      <c r="EJ168" s="34"/>
      <c r="EK168" s="34"/>
      <c r="EL168" s="34"/>
      <c r="EM168" s="34"/>
      <c r="EN168" s="34"/>
      <c r="EO168" s="34"/>
      <c r="EP168" s="34"/>
      <c r="EQ168" s="34"/>
      <c r="ER168" s="34"/>
      <c r="ES168" s="34"/>
      <c r="ET168" s="34"/>
      <c r="EU168" s="34"/>
    </row>
    <row r="169" spans="1:151" s="29" customFormat="1" ht="210">
      <c r="A169" s="29" t="s">
        <v>664</v>
      </c>
      <c r="B169" s="29" t="s">
        <v>647</v>
      </c>
      <c r="C169" s="29" t="s">
        <v>42</v>
      </c>
      <c r="D169" s="56" t="s">
        <v>665</v>
      </c>
      <c r="E169" s="30" t="s">
        <v>666</v>
      </c>
      <c r="F169" s="29" t="s">
        <v>45</v>
      </c>
      <c r="G169" s="29" t="s">
        <v>667</v>
      </c>
      <c r="H169" s="29" t="s">
        <v>46</v>
      </c>
      <c r="I169" s="31">
        <v>43843</v>
      </c>
      <c r="J169" s="31" t="s">
        <v>48</v>
      </c>
      <c r="K169" s="31" t="s">
        <v>49</v>
      </c>
      <c r="L169" s="31" t="s">
        <v>426</v>
      </c>
      <c r="M169" s="29" t="s">
        <v>50</v>
      </c>
      <c r="N169" s="29" t="s">
        <v>51</v>
      </c>
      <c r="O169" s="29" t="s">
        <v>124</v>
      </c>
      <c r="P169" s="29" t="s">
        <v>45</v>
      </c>
      <c r="Q169" s="29" t="s">
        <v>45</v>
      </c>
      <c r="R169" s="29" t="s">
        <v>650</v>
      </c>
      <c r="S169" s="42" t="s">
        <v>668</v>
      </c>
      <c r="T169" s="29" t="s">
        <v>55</v>
      </c>
      <c r="U169" s="32">
        <f t="shared" si="10"/>
        <v>3</v>
      </c>
      <c r="V169" s="29" t="s">
        <v>56</v>
      </c>
      <c r="W169" s="32">
        <f t="shared" si="14"/>
        <v>1</v>
      </c>
      <c r="X169" s="29" t="s">
        <v>56</v>
      </c>
      <c r="Y169" s="32">
        <f t="shared" si="12"/>
        <v>1</v>
      </c>
      <c r="Z169" s="33">
        <f t="shared" si="13"/>
        <v>5</v>
      </c>
      <c r="AA169" s="29" t="s">
        <v>53</v>
      </c>
      <c r="AB169" s="29" t="s">
        <v>47</v>
      </c>
      <c r="AC169" s="29" t="s">
        <v>47</v>
      </c>
      <c r="AD169" s="29" t="s">
        <v>47</v>
      </c>
      <c r="AE169" s="29" t="s">
        <v>47</v>
      </c>
      <c r="AF169" s="29" t="s">
        <v>47</v>
      </c>
      <c r="AG169" s="29" t="s">
        <v>47</v>
      </c>
      <c r="AH169" s="29">
        <v>1</v>
      </c>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34"/>
      <c r="CD169" s="34"/>
      <c r="CE169" s="34"/>
      <c r="CF169" s="34"/>
      <c r="CG169" s="34"/>
      <c r="CH169" s="34"/>
      <c r="CI169" s="34"/>
      <c r="CJ169" s="34"/>
      <c r="CK169" s="34"/>
      <c r="CL169" s="34"/>
      <c r="CM169" s="34"/>
      <c r="CN169" s="34"/>
      <c r="CO169" s="34"/>
      <c r="CP169" s="34"/>
      <c r="CQ169" s="34"/>
      <c r="CR169" s="34"/>
      <c r="CS169" s="34"/>
      <c r="CT169" s="34"/>
      <c r="CU169" s="34"/>
      <c r="CV169" s="34"/>
      <c r="CW169" s="34"/>
      <c r="CX169" s="34"/>
      <c r="CY169" s="34"/>
      <c r="CZ169" s="34"/>
      <c r="DA169" s="34"/>
      <c r="DB169" s="34"/>
      <c r="DC169" s="34"/>
      <c r="DD169" s="34"/>
      <c r="DE169" s="34"/>
      <c r="DF169" s="34"/>
      <c r="DG169" s="34"/>
      <c r="DH169" s="34"/>
      <c r="DI169" s="34"/>
      <c r="DJ169" s="34"/>
      <c r="DK169" s="34"/>
      <c r="DL169" s="34"/>
      <c r="DM169" s="34"/>
      <c r="DN169" s="34"/>
      <c r="DO169" s="34"/>
      <c r="DP169" s="34"/>
      <c r="DQ169" s="34"/>
      <c r="DR169" s="34"/>
      <c r="DS169" s="34"/>
      <c r="DT169" s="34"/>
      <c r="DU169" s="34"/>
      <c r="DV169" s="34"/>
      <c r="DW169" s="34"/>
      <c r="DX169" s="34"/>
      <c r="DY169" s="34"/>
      <c r="DZ169" s="34"/>
      <c r="EA169" s="34"/>
      <c r="EB169" s="34"/>
      <c r="EC169" s="34"/>
      <c r="ED169" s="34"/>
      <c r="EE169" s="34"/>
      <c r="EF169" s="34"/>
      <c r="EG169" s="34"/>
      <c r="EH169" s="34"/>
      <c r="EI169" s="34"/>
      <c r="EJ169" s="34"/>
      <c r="EK169" s="34"/>
      <c r="EL169" s="34"/>
      <c r="EM169" s="34"/>
      <c r="EN169" s="34"/>
      <c r="EO169" s="34"/>
      <c r="EP169" s="34"/>
      <c r="EQ169" s="34"/>
      <c r="ER169" s="34"/>
      <c r="ES169" s="34"/>
      <c r="ET169" s="34"/>
      <c r="EU169" s="34"/>
    </row>
    <row r="170" spans="1:151" s="29" customFormat="1" ht="165">
      <c r="A170" s="29" t="s">
        <v>669</v>
      </c>
      <c r="B170" s="29" t="s">
        <v>647</v>
      </c>
      <c r="C170" s="29" t="s">
        <v>42</v>
      </c>
      <c r="D170" s="56" t="s">
        <v>670</v>
      </c>
      <c r="E170" s="30" t="s">
        <v>671</v>
      </c>
      <c r="F170" s="29" t="s">
        <v>45</v>
      </c>
      <c r="G170" s="29" t="s">
        <v>672</v>
      </c>
      <c r="H170" s="29" t="s">
        <v>46</v>
      </c>
      <c r="I170" s="31">
        <v>43614</v>
      </c>
      <c r="J170" s="31" t="s">
        <v>48</v>
      </c>
      <c r="K170" s="31" t="s">
        <v>49</v>
      </c>
      <c r="L170" s="31" t="s">
        <v>426</v>
      </c>
      <c r="M170" s="29" t="s">
        <v>50</v>
      </c>
      <c r="N170" s="29" t="s">
        <v>51</v>
      </c>
      <c r="O170" s="29" t="s">
        <v>124</v>
      </c>
      <c r="P170" s="29" t="s">
        <v>45</v>
      </c>
      <c r="Q170" s="29" t="s">
        <v>45</v>
      </c>
      <c r="R170" s="29" t="s">
        <v>650</v>
      </c>
      <c r="S170" s="42" t="s">
        <v>673</v>
      </c>
      <c r="T170" s="29" t="s">
        <v>55</v>
      </c>
      <c r="U170" s="32">
        <f t="shared" si="10"/>
        <v>3</v>
      </c>
      <c r="V170" s="29" t="s">
        <v>56</v>
      </c>
      <c r="W170" s="32">
        <f t="shared" si="14"/>
        <v>1</v>
      </c>
      <c r="X170" s="29" t="s">
        <v>56</v>
      </c>
      <c r="Y170" s="32">
        <f t="shared" si="12"/>
        <v>1</v>
      </c>
      <c r="Z170" s="33">
        <f t="shared" si="13"/>
        <v>5</v>
      </c>
      <c r="AA170" s="29" t="s">
        <v>53</v>
      </c>
      <c r="AB170" s="29" t="s">
        <v>47</v>
      </c>
      <c r="AC170" s="29" t="s">
        <v>47</v>
      </c>
      <c r="AD170" s="29" t="s">
        <v>47</v>
      </c>
      <c r="AE170" s="29" t="s">
        <v>47</v>
      </c>
      <c r="AF170" s="29" t="s">
        <v>47</v>
      </c>
      <c r="AG170" s="29" t="s">
        <v>47</v>
      </c>
      <c r="AH170" s="29">
        <v>1</v>
      </c>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34"/>
      <c r="CK170" s="34"/>
      <c r="CL170" s="34"/>
      <c r="CM170" s="34"/>
      <c r="CN170" s="34"/>
      <c r="CO170" s="34"/>
      <c r="CP170" s="34"/>
      <c r="CQ170" s="34"/>
      <c r="CR170" s="34"/>
      <c r="CS170" s="34"/>
      <c r="CT170" s="34"/>
      <c r="CU170" s="34"/>
      <c r="CV170" s="34"/>
      <c r="CW170" s="34"/>
      <c r="CX170" s="34"/>
      <c r="CY170" s="34"/>
      <c r="CZ170" s="34"/>
      <c r="DA170" s="34"/>
      <c r="DB170" s="34"/>
      <c r="DC170" s="34"/>
      <c r="DD170" s="34"/>
      <c r="DE170" s="34"/>
      <c r="DF170" s="34"/>
      <c r="DG170" s="34"/>
      <c r="DH170" s="34"/>
      <c r="DI170" s="34"/>
      <c r="DJ170" s="34"/>
      <c r="DK170" s="34"/>
      <c r="DL170" s="34"/>
      <c r="DM170" s="34"/>
      <c r="DN170" s="34"/>
      <c r="DO170" s="34"/>
      <c r="DP170" s="34"/>
      <c r="DQ170" s="34"/>
      <c r="DR170" s="34"/>
      <c r="DS170" s="34"/>
      <c r="DT170" s="34"/>
      <c r="DU170" s="34"/>
      <c r="DV170" s="34"/>
      <c r="DW170" s="34"/>
      <c r="DX170" s="34"/>
      <c r="DY170" s="34"/>
      <c r="DZ170" s="34"/>
      <c r="EA170" s="34"/>
      <c r="EB170" s="34"/>
      <c r="EC170" s="34"/>
      <c r="ED170" s="34"/>
      <c r="EE170" s="34"/>
      <c r="EF170" s="34"/>
      <c r="EG170" s="34"/>
      <c r="EH170" s="34"/>
      <c r="EI170" s="34"/>
      <c r="EJ170" s="34"/>
      <c r="EK170" s="34"/>
      <c r="EL170" s="34"/>
      <c r="EM170" s="34"/>
      <c r="EN170" s="34"/>
      <c r="EO170" s="34"/>
      <c r="EP170" s="34"/>
      <c r="EQ170" s="34"/>
      <c r="ER170" s="34"/>
      <c r="ES170" s="34"/>
      <c r="ET170" s="34"/>
      <c r="EU170" s="34"/>
    </row>
    <row r="171" spans="1:151" s="29" customFormat="1" ht="180">
      <c r="A171" s="29" t="s">
        <v>674</v>
      </c>
      <c r="B171" s="29" t="s">
        <v>647</v>
      </c>
      <c r="C171" s="29" t="s">
        <v>42</v>
      </c>
      <c r="D171" s="56" t="s">
        <v>675</v>
      </c>
      <c r="E171" s="30" t="s">
        <v>676</v>
      </c>
      <c r="F171" s="29" t="s">
        <v>53</v>
      </c>
      <c r="G171" s="55" t="s">
        <v>47</v>
      </c>
      <c r="H171" s="29" t="s">
        <v>46</v>
      </c>
      <c r="I171" s="31">
        <v>44225</v>
      </c>
      <c r="J171" s="31" t="s">
        <v>48</v>
      </c>
      <c r="K171" s="31" t="s">
        <v>49</v>
      </c>
      <c r="L171" s="31" t="s">
        <v>426</v>
      </c>
      <c r="M171" s="29" t="s">
        <v>50</v>
      </c>
      <c r="N171" s="29" t="s">
        <v>51</v>
      </c>
      <c r="O171" s="29" t="s">
        <v>124</v>
      </c>
      <c r="P171" s="29" t="s">
        <v>45</v>
      </c>
      <c r="Q171" s="29" t="s">
        <v>45</v>
      </c>
      <c r="R171" s="29" t="s">
        <v>650</v>
      </c>
      <c r="S171" s="42" t="s">
        <v>677</v>
      </c>
      <c r="T171" s="29" t="s">
        <v>55</v>
      </c>
      <c r="U171" s="32">
        <f t="shared" si="10"/>
        <v>3</v>
      </c>
      <c r="V171" s="29" t="s">
        <v>56</v>
      </c>
      <c r="W171" s="32">
        <f t="shared" si="14"/>
        <v>1</v>
      </c>
      <c r="X171" s="29" t="s">
        <v>56</v>
      </c>
      <c r="Y171" s="32">
        <f t="shared" si="12"/>
        <v>1</v>
      </c>
      <c r="Z171" s="33">
        <f t="shared" si="13"/>
        <v>5</v>
      </c>
      <c r="AA171" s="29" t="s">
        <v>53</v>
      </c>
      <c r="AB171" s="29" t="s">
        <v>47</v>
      </c>
      <c r="AC171" s="29" t="s">
        <v>47</v>
      </c>
      <c r="AD171" s="29" t="s">
        <v>47</v>
      </c>
      <c r="AE171" s="29" t="s">
        <v>47</v>
      </c>
      <c r="AF171" s="29" t="s">
        <v>47</v>
      </c>
      <c r="AG171" s="29" t="s">
        <v>47</v>
      </c>
      <c r="AH171" s="29">
        <v>1</v>
      </c>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34"/>
      <c r="CK171" s="34"/>
      <c r="CL171" s="34"/>
      <c r="CM171" s="34"/>
      <c r="CN171" s="34"/>
      <c r="CO171" s="34"/>
      <c r="CP171" s="34"/>
      <c r="CQ171" s="34"/>
      <c r="CR171" s="34"/>
      <c r="CS171" s="34"/>
      <c r="CT171" s="34"/>
      <c r="CU171" s="34"/>
      <c r="CV171" s="34"/>
      <c r="CW171" s="34"/>
      <c r="CX171" s="34"/>
      <c r="CY171" s="34"/>
      <c r="CZ171" s="34"/>
      <c r="DA171" s="34"/>
      <c r="DB171" s="34"/>
      <c r="DC171" s="34"/>
      <c r="DD171" s="34"/>
      <c r="DE171" s="34"/>
      <c r="DF171" s="34"/>
      <c r="DG171" s="34"/>
      <c r="DH171" s="34"/>
      <c r="DI171" s="34"/>
      <c r="DJ171" s="34"/>
      <c r="DK171" s="34"/>
      <c r="DL171" s="34"/>
      <c r="DM171" s="34"/>
      <c r="DN171" s="34"/>
      <c r="DO171" s="34"/>
      <c r="DP171" s="34"/>
      <c r="DQ171" s="34"/>
      <c r="DR171" s="34"/>
      <c r="DS171" s="34"/>
      <c r="DT171" s="34"/>
      <c r="DU171" s="34"/>
      <c r="DV171" s="34"/>
      <c r="DW171" s="34"/>
      <c r="DX171" s="34"/>
      <c r="DY171" s="34"/>
      <c r="DZ171" s="34"/>
      <c r="EA171" s="34"/>
      <c r="EB171" s="34"/>
      <c r="EC171" s="34"/>
      <c r="ED171" s="34"/>
      <c r="EE171" s="34"/>
      <c r="EF171" s="34"/>
      <c r="EG171" s="34"/>
      <c r="EH171" s="34"/>
      <c r="EI171" s="34"/>
      <c r="EJ171" s="34"/>
      <c r="EK171" s="34"/>
      <c r="EL171" s="34"/>
      <c r="EM171" s="34"/>
      <c r="EN171" s="34"/>
      <c r="EO171" s="34"/>
      <c r="EP171" s="34"/>
      <c r="EQ171" s="34"/>
      <c r="ER171" s="34"/>
      <c r="ES171" s="34"/>
      <c r="ET171" s="34"/>
      <c r="EU171" s="34"/>
    </row>
    <row r="172" spans="1:151" s="29" customFormat="1" ht="165">
      <c r="A172" s="29" t="s">
        <v>678</v>
      </c>
      <c r="B172" s="29" t="s">
        <v>647</v>
      </c>
      <c r="C172" s="29" t="s">
        <v>42</v>
      </c>
      <c r="D172" s="29" t="s">
        <v>679</v>
      </c>
      <c r="E172" s="30" t="s">
        <v>680</v>
      </c>
      <c r="F172" s="29" t="s">
        <v>53</v>
      </c>
      <c r="G172" s="55" t="s">
        <v>47</v>
      </c>
      <c r="H172" s="29" t="s">
        <v>46</v>
      </c>
      <c r="I172" s="31">
        <v>42005</v>
      </c>
      <c r="J172" s="31" t="s">
        <v>48</v>
      </c>
      <c r="K172" s="31" t="s">
        <v>49</v>
      </c>
      <c r="L172" s="31" t="s">
        <v>426</v>
      </c>
      <c r="M172" s="29" t="s">
        <v>50</v>
      </c>
      <c r="N172" s="29" t="s">
        <v>51</v>
      </c>
      <c r="O172" s="29" t="s">
        <v>67</v>
      </c>
      <c r="P172" s="29" t="s">
        <v>45</v>
      </c>
      <c r="Q172" s="29" t="s">
        <v>45</v>
      </c>
      <c r="R172" s="29" t="s">
        <v>650</v>
      </c>
      <c r="S172" s="42" t="s">
        <v>673</v>
      </c>
      <c r="T172" s="29" t="s">
        <v>55</v>
      </c>
      <c r="U172" s="32">
        <f t="shared" si="10"/>
        <v>3</v>
      </c>
      <c r="V172" s="29" t="s">
        <v>56</v>
      </c>
      <c r="W172" s="32">
        <f t="shared" si="14"/>
        <v>1</v>
      </c>
      <c r="X172" s="29" t="s">
        <v>56</v>
      </c>
      <c r="Y172" s="32">
        <f t="shared" si="12"/>
        <v>1</v>
      </c>
      <c r="Z172" s="33">
        <f t="shared" si="13"/>
        <v>5</v>
      </c>
      <c r="AA172" s="29" t="s">
        <v>53</v>
      </c>
      <c r="AB172" s="29" t="s">
        <v>47</v>
      </c>
      <c r="AC172" s="29" t="s">
        <v>47</v>
      </c>
      <c r="AD172" s="29" t="s">
        <v>47</v>
      </c>
      <c r="AE172" s="29" t="s">
        <v>47</v>
      </c>
      <c r="AF172" s="29" t="s">
        <v>47</v>
      </c>
      <c r="AG172" s="29" t="s">
        <v>47</v>
      </c>
      <c r="AH172" s="29">
        <v>1</v>
      </c>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34"/>
      <c r="CK172" s="34"/>
      <c r="CL172" s="34"/>
      <c r="CM172" s="34"/>
      <c r="CN172" s="34"/>
      <c r="CO172" s="34"/>
      <c r="CP172" s="34"/>
      <c r="CQ172" s="34"/>
      <c r="CR172" s="34"/>
      <c r="CS172" s="34"/>
      <c r="CT172" s="34"/>
      <c r="CU172" s="34"/>
      <c r="CV172" s="34"/>
      <c r="CW172" s="34"/>
      <c r="CX172" s="34"/>
      <c r="CY172" s="34"/>
      <c r="CZ172" s="34"/>
      <c r="DA172" s="34"/>
      <c r="DB172" s="34"/>
      <c r="DC172" s="34"/>
      <c r="DD172" s="34"/>
      <c r="DE172" s="34"/>
      <c r="DF172" s="34"/>
      <c r="DG172" s="34"/>
      <c r="DH172" s="34"/>
      <c r="DI172" s="34"/>
      <c r="DJ172" s="34"/>
      <c r="DK172" s="34"/>
      <c r="DL172" s="34"/>
      <c r="DM172" s="34"/>
      <c r="DN172" s="34"/>
      <c r="DO172" s="34"/>
      <c r="DP172" s="34"/>
      <c r="DQ172" s="34"/>
      <c r="DR172" s="34"/>
      <c r="DS172" s="34"/>
      <c r="DT172" s="34"/>
      <c r="DU172" s="34"/>
      <c r="DV172" s="34"/>
      <c r="DW172" s="34"/>
      <c r="DX172" s="34"/>
      <c r="DY172" s="34"/>
      <c r="DZ172" s="34"/>
      <c r="EA172" s="34"/>
      <c r="EB172" s="34"/>
      <c r="EC172" s="34"/>
      <c r="ED172" s="34"/>
      <c r="EE172" s="34"/>
      <c r="EF172" s="34"/>
      <c r="EG172" s="34"/>
      <c r="EH172" s="34"/>
      <c r="EI172" s="34"/>
      <c r="EJ172" s="34"/>
      <c r="EK172" s="34"/>
      <c r="EL172" s="34"/>
      <c r="EM172" s="34"/>
      <c r="EN172" s="34"/>
      <c r="EO172" s="34"/>
      <c r="EP172" s="34"/>
      <c r="EQ172" s="34"/>
      <c r="ER172" s="34"/>
      <c r="ES172" s="34"/>
      <c r="ET172" s="34"/>
      <c r="EU172" s="34"/>
    </row>
    <row r="173" spans="1:151" s="29" customFormat="1" ht="90">
      <c r="A173" s="29" t="s">
        <v>681</v>
      </c>
      <c r="B173" s="29" t="s">
        <v>647</v>
      </c>
      <c r="C173" s="29" t="s">
        <v>42</v>
      </c>
      <c r="D173" s="29" t="s">
        <v>682</v>
      </c>
      <c r="E173" s="30" t="s">
        <v>683</v>
      </c>
      <c r="F173" s="29" t="s">
        <v>45</v>
      </c>
      <c r="G173" s="29" t="s">
        <v>684</v>
      </c>
      <c r="H173" s="29" t="s">
        <v>46</v>
      </c>
      <c r="I173" s="31">
        <v>44153</v>
      </c>
      <c r="J173" s="31" t="s">
        <v>48</v>
      </c>
      <c r="K173" s="31" t="s">
        <v>49</v>
      </c>
      <c r="L173" s="31" t="s">
        <v>49</v>
      </c>
      <c r="M173" s="29" t="s">
        <v>50</v>
      </c>
      <c r="N173" s="29" t="s">
        <v>52</v>
      </c>
      <c r="O173" s="29" t="s">
        <v>124</v>
      </c>
      <c r="P173" s="29" t="s">
        <v>45</v>
      </c>
      <c r="Q173" s="29" t="s">
        <v>53</v>
      </c>
      <c r="R173" s="29" t="s">
        <v>685</v>
      </c>
      <c r="S173" s="29" t="s">
        <v>47</v>
      </c>
      <c r="T173" s="29" t="s">
        <v>68</v>
      </c>
      <c r="U173" s="32">
        <f t="shared" si="10"/>
        <v>2</v>
      </c>
      <c r="V173" s="29" t="s">
        <v>56</v>
      </c>
      <c r="W173" s="32">
        <f t="shared" si="14"/>
        <v>1</v>
      </c>
      <c r="X173" s="29" t="s">
        <v>56</v>
      </c>
      <c r="Y173" s="32">
        <f t="shared" si="12"/>
        <v>1</v>
      </c>
      <c r="Z173" s="33">
        <f t="shared" si="13"/>
        <v>4</v>
      </c>
      <c r="AA173" s="29" t="s">
        <v>53</v>
      </c>
      <c r="AB173" s="29" t="s">
        <v>69</v>
      </c>
      <c r="AC173" s="29" t="s">
        <v>69</v>
      </c>
      <c r="AD173" s="29" t="s">
        <v>686</v>
      </c>
      <c r="AE173" s="29" t="s">
        <v>59</v>
      </c>
      <c r="AF173" s="31">
        <v>44530</v>
      </c>
      <c r="AG173" s="29" t="s">
        <v>71</v>
      </c>
      <c r="AH173" s="29">
        <v>1</v>
      </c>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c r="BR173" s="34"/>
      <c r="BS173" s="34"/>
      <c r="BT173" s="34"/>
      <c r="BU173" s="34"/>
      <c r="BV173" s="34"/>
      <c r="BW173" s="34"/>
      <c r="BX173" s="34"/>
      <c r="BY173" s="34"/>
      <c r="BZ173" s="34"/>
      <c r="CA173" s="34"/>
      <c r="CB173" s="34"/>
      <c r="CC173" s="34"/>
      <c r="CD173" s="34"/>
      <c r="CE173" s="34"/>
      <c r="CF173" s="34"/>
      <c r="CG173" s="34"/>
      <c r="CH173" s="34"/>
      <c r="CI173" s="34"/>
      <c r="CJ173" s="34"/>
      <c r="CK173" s="34"/>
      <c r="CL173" s="34"/>
      <c r="CM173" s="34"/>
      <c r="CN173" s="34"/>
      <c r="CO173" s="34"/>
      <c r="CP173" s="34"/>
      <c r="CQ173" s="34"/>
      <c r="CR173" s="34"/>
      <c r="CS173" s="34"/>
      <c r="CT173" s="34"/>
      <c r="CU173" s="34"/>
      <c r="CV173" s="34"/>
      <c r="CW173" s="34"/>
      <c r="CX173" s="34"/>
      <c r="CY173" s="34"/>
      <c r="CZ173" s="34"/>
      <c r="DA173" s="34"/>
      <c r="DB173" s="34"/>
      <c r="DC173" s="34"/>
      <c r="DD173" s="34"/>
      <c r="DE173" s="34"/>
      <c r="DF173" s="34"/>
      <c r="DG173" s="34"/>
      <c r="DH173" s="34"/>
      <c r="DI173" s="34"/>
      <c r="DJ173" s="34"/>
      <c r="DK173" s="34"/>
      <c r="DL173" s="34"/>
      <c r="DM173" s="34"/>
      <c r="DN173" s="34"/>
      <c r="DO173" s="34"/>
      <c r="DP173" s="34"/>
      <c r="DQ173" s="34"/>
      <c r="DR173" s="34"/>
      <c r="DS173" s="34"/>
      <c r="DT173" s="34"/>
      <c r="DU173" s="34"/>
      <c r="DV173" s="34"/>
      <c r="DW173" s="34"/>
      <c r="DX173" s="34"/>
      <c r="DY173" s="34"/>
      <c r="DZ173" s="34"/>
      <c r="EA173" s="34"/>
      <c r="EB173" s="34"/>
      <c r="EC173" s="34"/>
      <c r="ED173" s="34"/>
      <c r="EE173" s="34"/>
      <c r="EF173" s="34"/>
      <c r="EG173" s="34"/>
      <c r="EH173" s="34"/>
      <c r="EI173" s="34"/>
      <c r="EJ173" s="34"/>
      <c r="EK173" s="34"/>
      <c r="EL173" s="34"/>
      <c r="EM173" s="34"/>
      <c r="EN173" s="34"/>
      <c r="EO173" s="34"/>
      <c r="EP173" s="34"/>
      <c r="EQ173" s="34"/>
      <c r="ER173" s="34"/>
      <c r="ES173" s="34"/>
      <c r="ET173" s="34"/>
      <c r="EU173" s="34"/>
    </row>
    <row r="174" spans="1:151" s="29" customFormat="1" ht="75">
      <c r="A174" s="29" t="s">
        <v>687</v>
      </c>
      <c r="B174" s="29" t="s">
        <v>647</v>
      </c>
      <c r="C174" s="29" t="s">
        <v>170</v>
      </c>
      <c r="D174" s="29" t="s">
        <v>688</v>
      </c>
      <c r="E174" s="29" t="s">
        <v>689</v>
      </c>
      <c r="F174" s="29" t="s">
        <v>53</v>
      </c>
      <c r="G174" s="29" t="s">
        <v>47</v>
      </c>
      <c r="H174" s="29" t="s">
        <v>46</v>
      </c>
      <c r="I174" s="31">
        <v>44426</v>
      </c>
      <c r="J174" s="31" t="s">
        <v>48</v>
      </c>
      <c r="K174" s="31" t="s">
        <v>49</v>
      </c>
      <c r="L174" s="31" t="s">
        <v>49</v>
      </c>
      <c r="M174" s="29" t="s">
        <v>50</v>
      </c>
      <c r="N174" s="29" t="s">
        <v>63</v>
      </c>
      <c r="O174" s="29" t="s">
        <v>67</v>
      </c>
      <c r="P174" s="29" t="s">
        <v>45</v>
      </c>
      <c r="Q174" s="29" t="s">
        <v>53</v>
      </c>
      <c r="R174" s="29" t="s">
        <v>690</v>
      </c>
      <c r="S174" s="29" t="s">
        <v>691</v>
      </c>
      <c r="T174" s="29" t="s">
        <v>55</v>
      </c>
      <c r="U174" s="32">
        <f t="shared" si="10"/>
        <v>3</v>
      </c>
      <c r="V174" s="29" t="s">
        <v>57</v>
      </c>
      <c r="W174" s="32">
        <f t="shared" si="14"/>
        <v>2</v>
      </c>
      <c r="X174" s="29" t="s">
        <v>57</v>
      </c>
      <c r="Y174" s="32">
        <f t="shared" si="12"/>
        <v>2</v>
      </c>
      <c r="Z174" s="33">
        <f t="shared" si="13"/>
        <v>7</v>
      </c>
      <c r="AA174" s="29" t="s">
        <v>53</v>
      </c>
      <c r="AB174" s="29" t="s">
        <v>47</v>
      </c>
      <c r="AC174" s="31" t="s">
        <v>47</v>
      </c>
      <c r="AD174" s="31" t="s">
        <v>47</v>
      </c>
      <c r="AE174" s="29" t="s">
        <v>47</v>
      </c>
      <c r="AF174" s="29" t="s">
        <v>47</v>
      </c>
      <c r="AG174" s="31" t="s">
        <v>47</v>
      </c>
      <c r="AH174" s="29">
        <v>1</v>
      </c>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34"/>
      <c r="BY174" s="34"/>
      <c r="BZ174" s="34"/>
      <c r="CA174" s="34"/>
      <c r="CB174" s="34"/>
      <c r="CC174" s="34"/>
      <c r="CD174" s="34"/>
      <c r="CE174" s="34"/>
      <c r="CF174" s="34"/>
      <c r="CG174" s="34"/>
      <c r="CH174" s="34"/>
      <c r="CI174" s="34"/>
      <c r="CJ174" s="34"/>
      <c r="CK174" s="34"/>
      <c r="CL174" s="34"/>
      <c r="CM174" s="34"/>
      <c r="CN174" s="34"/>
      <c r="CO174" s="34"/>
      <c r="CP174" s="34"/>
      <c r="CQ174" s="34"/>
      <c r="CR174" s="34"/>
      <c r="CS174" s="34"/>
      <c r="CT174" s="34"/>
      <c r="CU174" s="34"/>
      <c r="CV174" s="34"/>
      <c r="CW174" s="34"/>
      <c r="CX174" s="34"/>
      <c r="CY174" s="34"/>
      <c r="CZ174" s="34"/>
      <c r="DA174" s="34"/>
      <c r="DB174" s="34"/>
      <c r="DC174" s="34"/>
      <c r="DD174" s="34"/>
      <c r="DE174" s="34"/>
      <c r="DF174" s="34"/>
      <c r="DG174" s="34"/>
      <c r="DH174" s="34"/>
      <c r="DI174" s="34"/>
      <c r="DJ174" s="34"/>
      <c r="DK174" s="34"/>
      <c r="DL174" s="34"/>
      <c r="DM174" s="34"/>
      <c r="DN174" s="34"/>
      <c r="DO174" s="34"/>
      <c r="DP174" s="34"/>
      <c r="DQ174" s="34"/>
      <c r="DR174" s="34"/>
      <c r="DS174" s="34"/>
      <c r="DT174" s="34"/>
      <c r="DU174" s="34"/>
      <c r="DV174" s="34"/>
      <c r="DW174" s="34"/>
      <c r="DX174" s="34"/>
      <c r="DY174" s="34"/>
      <c r="DZ174" s="34"/>
      <c r="EA174" s="34"/>
      <c r="EB174" s="34"/>
      <c r="EC174" s="34"/>
      <c r="ED174" s="34"/>
      <c r="EE174" s="34"/>
      <c r="EF174" s="34"/>
      <c r="EG174" s="34"/>
      <c r="EH174" s="34"/>
      <c r="EI174" s="34"/>
      <c r="EJ174" s="34"/>
      <c r="EK174" s="34"/>
      <c r="EL174" s="34"/>
      <c r="EM174" s="34"/>
      <c r="EN174" s="34"/>
      <c r="EO174" s="34"/>
      <c r="EP174" s="34"/>
      <c r="EQ174" s="34"/>
      <c r="ER174" s="34"/>
      <c r="ES174" s="34"/>
      <c r="ET174" s="34"/>
      <c r="EU174" s="34"/>
    </row>
    <row r="175" spans="1:151" s="29" customFormat="1" ht="255">
      <c r="A175" s="29" t="s">
        <v>692</v>
      </c>
      <c r="B175" s="29" t="s">
        <v>647</v>
      </c>
      <c r="C175" s="29" t="s">
        <v>170</v>
      </c>
      <c r="D175" s="29" t="s">
        <v>693</v>
      </c>
      <c r="E175" s="29" t="s">
        <v>694</v>
      </c>
      <c r="F175" s="57" t="s">
        <v>45</v>
      </c>
      <c r="G175" s="29" t="s">
        <v>695</v>
      </c>
      <c r="H175" s="29" t="s">
        <v>46</v>
      </c>
      <c r="I175" s="29" t="s">
        <v>696</v>
      </c>
      <c r="J175" s="31" t="s">
        <v>48</v>
      </c>
      <c r="K175" s="29" t="s">
        <v>697</v>
      </c>
      <c r="L175" s="31" t="s">
        <v>49</v>
      </c>
      <c r="M175" s="29" t="s">
        <v>50</v>
      </c>
      <c r="N175" s="29" t="s">
        <v>698</v>
      </c>
      <c r="O175" s="57" t="s">
        <v>124</v>
      </c>
      <c r="P175" s="57" t="s">
        <v>699</v>
      </c>
      <c r="Q175" s="57" t="s">
        <v>174</v>
      </c>
      <c r="R175" s="57" t="s">
        <v>700</v>
      </c>
      <c r="S175" s="57" t="s">
        <v>701</v>
      </c>
      <c r="T175" s="29" t="s">
        <v>68</v>
      </c>
      <c r="U175" s="32">
        <f t="shared" si="10"/>
        <v>2</v>
      </c>
      <c r="V175" s="57" t="s">
        <v>56</v>
      </c>
      <c r="W175" s="32">
        <f t="shared" si="14"/>
        <v>1</v>
      </c>
      <c r="X175" s="57" t="s">
        <v>56</v>
      </c>
      <c r="Y175" s="32">
        <f t="shared" si="12"/>
        <v>1</v>
      </c>
      <c r="Z175" s="33">
        <f t="shared" si="13"/>
        <v>4</v>
      </c>
      <c r="AA175" s="57" t="s">
        <v>45</v>
      </c>
      <c r="AB175" s="29" t="s">
        <v>702</v>
      </c>
      <c r="AC175" s="29" t="s">
        <v>703</v>
      </c>
      <c r="AD175" s="29" t="s">
        <v>704</v>
      </c>
      <c r="AE175" s="57" t="s">
        <v>59</v>
      </c>
      <c r="AF175" s="31" t="s">
        <v>705</v>
      </c>
      <c r="AG175" s="29" t="s">
        <v>706</v>
      </c>
      <c r="AH175" s="29">
        <v>1</v>
      </c>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34"/>
      <c r="CK175" s="34"/>
      <c r="CL175" s="34"/>
      <c r="CM175" s="34"/>
      <c r="CN175" s="34"/>
      <c r="CO175" s="34"/>
      <c r="CP175" s="34"/>
      <c r="CQ175" s="34"/>
      <c r="CR175" s="34"/>
      <c r="CS175" s="34"/>
      <c r="CT175" s="34"/>
      <c r="CU175" s="34"/>
      <c r="CV175" s="34"/>
      <c r="CW175" s="34"/>
      <c r="CX175" s="34"/>
      <c r="CY175" s="34"/>
      <c r="CZ175" s="34"/>
      <c r="DA175" s="34"/>
      <c r="DB175" s="34"/>
      <c r="DC175" s="34"/>
      <c r="DD175" s="34"/>
      <c r="DE175" s="34"/>
      <c r="DF175" s="34"/>
      <c r="DG175" s="34"/>
      <c r="DH175" s="34"/>
      <c r="DI175" s="34"/>
      <c r="DJ175" s="34"/>
      <c r="DK175" s="34"/>
      <c r="DL175" s="34"/>
      <c r="DM175" s="34"/>
      <c r="DN175" s="34"/>
      <c r="DO175" s="34"/>
      <c r="DP175" s="34"/>
      <c r="DQ175" s="34"/>
      <c r="DR175" s="34"/>
      <c r="DS175" s="34"/>
      <c r="DT175" s="34"/>
      <c r="DU175" s="34"/>
      <c r="DV175" s="34"/>
      <c r="DW175" s="34"/>
      <c r="DX175" s="34"/>
      <c r="DY175" s="34"/>
      <c r="DZ175" s="34"/>
      <c r="EA175" s="34"/>
      <c r="EB175" s="34"/>
      <c r="EC175" s="34"/>
      <c r="ED175" s="34"/>
      <c r="EE175" s="34"/>
      <c r="EF175" s="34"/>
      <c r="EG175" s="34"/>
      <c r="EH175" s="34"/>
      <c r="EI175" s="34"/>
      <c r="EJ175" s="34"/>
      <c r="EK175" s="34"/>
      <c r="EL175" s="34"/>
      <c r="EM175" s="34"/>
      <c r="EN175" s="34"/>
      <c r="EO175" s="34"/>
      <c r="EP175" s="34"/>
      <c r="EQ175" s="34"/>
      <c r="ER175" s="34"/>
      <c r="ES175" s="34"/>
      <c r="ET175" s="34"/>
      <c r="EU175" s="34"/>
    </row>
    <row r="176" spans="1:151" s="29" customFormat="1" ht="165">
      <c r="A176" s="29" t="s">
        <v>707</v>
      </c>
      <c r="B176" s="29" t="s">
        <v>708</v>
      </c>
      <c r="C176" s="29" t="s">
        <v>42</v>
      </c>
      <c r="D176" s="29" t="s">
        <v>709</v>
      </c>
      <c r="E176" s="30" t="s">
        <v>710</v>
      </c>
      <c r="F176" s="29" t="s">
        <v>53</v>
      </c>
      <c r="G176" s="55" t="s">
        <v>47</v>
      </c>
      <c r="H176" s="29" t="s">
        <v>46</v>
      </c>
      <c r="I176" s="58">
        <v>44300</v>
      </c>
      <c r="J176" s="31" t="s">
        <v>48</v>
      </c>
      <c r="K176" s="31" t="s">
        <v>123</v>
      </c>
      <c r="L176" s="31" t="s">
        <v>123</v>
      </c>
      <c r="M176" s="29" t="s">
        <v>50</v>
      </c>
      <c r="N176" s="29" t="s">
        <v>51</v>
      </c>
      <c r="O176" s="29" t="s">
        <v>67</v>
      </c>
      <c r="P176" s="29" t="s">
        <v>45</v>
      </c>
      <c r="Q176" s="29" t="s">
        <v>45</v>
      </c>
      <c r="R176" s="29" t="s">
        <v>650</v>
      </c>
      <c r="S176" s="42" t="s">
        <v>711</v>
      </c>
      <c r="T176" s="29" t="s">
        <v>55</v>
      </c>
      <c r="U176" s="32">
        <f t="shared" si="10"/>
        <v>3</v>
      </c>
      <c r="V176" s="29" t="s">
        <v>56</v>
      </c>
      <c r="W176" s="32">
        <f t="shared" si="14"/>
        <v>1</v>
      </c>
      <c r="X176" s="29" t="s">
        <v>56</v>
      </c>
      <c r="Y176" s="32">
        <f t="shared" si="12"/>
        <v>1</v>
      </c>
      <c r="Z176" s="33">
        <f t="shared" si="13"/>
        <v>5</v>
      </c>
      <c r="AA176" s="29" t="s">
        <v>53</v>
      </c>
      <c r="AB176" s="29" t="s">
        <v>47</v>
      </c>
      <c r="AC176" s="29" t="s">
        <v>47</v>
      </c>
      <c r="AD176" s="29" t="s">
        <v>47</v>
      </c>
      <c r="AE176" s="29" t="s">
        <v>47</v>
      </c>
      <c r="AF176" s="58">
        <v>44530</v>
      </c>
      <c r="AG176" s="29" t="s">
        <v>47</v>
      </c>
      <c r="AH176" s="29">
        <v>1</v>
      </c>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34"/>
      <c r="CK176" s="34"/>
      <c r="CL176" s="34"/>
      <c r="CM176" s="34"/>
      <c r="CN176" s="34"/>
      <c r="CO176" s="34"/>
      <c r="CP176" s="34"/>
      <c r="CQ176" s="34"/>
      <c r="CR176" s="34"/>
      <c r="CS176" s="34"/>
      <c r="CT176" s="34"/>
      <c r="CU176" s="34"/>
      <c r="CV176" s="34"/>
      <c r="CW176" s="34"/>
      <c r="CX176" s="34"/>
      <c r="CY176" s="34"/>
      <c r="CZ176" s="34"/>
      <c r="DA176" s="34"/>
      <c r="DB176" s="34"/>
      <c r="DC176" s="34"/>
      <c r="DD176" s="34"/>
      <c r="DE176" s="34"/>
      <c r="DF176" s="34"/>
      <c r="DG176" s="34"/>
      <c r="DH176" s="34"/>
      <c r="DI176" s="34"/>
      <c r="DJ176" s="34"/>
      <c r="DK176" s="34"/>
      <c r="DL176" s="34"/>
      <c r="DM176" s="34"/>
      <c r="DN176" s="34"/>
      <c r="DO176" s="34"/>
      <c r="DP176" s="34"/>
      <c r="DQ176" s="34"/>
      <c r="DR176" s="34"/>
      <c r="DS176" s="34"/>
      <c r="DT176" s="34"/>
      <c r="DU176" s="34"/>
      <c r="DV176" s="34"/>
      <c r="DW176" s="34"/>
      <c r="DX176" s="34"/>
      <c r="DY176" s="34"/>
      <c r="DZ176" s="34"/>
      <c r="EA176" s="34"/>
      <c r="EB176" s="34"/>
      <c r="EC176" s="34"/>
      <c r="ED176" s="34"/>
      <c r="EE176" s="34"/>
      <c r="EF176" s="34"/>
      <c r="EG176" s="34"/>
      <c r="EH176" s="34"/>
      <c r="EI176" s="34"/>
      <c r="EJ176" s="34"/>
      <c r="EK176" s="34"/>
      <c r="EL176" s="34"/>
      <c r="EM176" s="34"/>
      <c r="EN176" s="34"/>
      <c r="EO176" s="34"/>
      <c r="EP176" s="34"/>
      <c r="EQ176" s="34"/>
      <c r="ER176" s="34"/>
      <c r="ES176" s="34"/>
      <c r="ET176" s="34"/>
      <c r="EU176" s="34"/>
    </row>
    <row r="177" spans="1:151" s="29" customFormat="1" ht="60">
      <c r="A177" s="29" t="s">
        <v>712</v>
      </c>
      <c r="B177" s="29" t="s">
        <v>708</v>
      </c>
      <c r="C177" s="29" t="s">
        <v>170</v>
      </c>
      <c r="D177" s="29" t="s">
        <v>713</v>
      </c>
      <c r="E177" s="29" t="s">
        <v>714</v>
      </c>
      <c r="F177" s="29" t="s">
        <v>47</v>
      </c>
      <c r="G177" s="29" t="s">
        <v>47</v>
      </c>
      <c r="H177" s="29" t="s">
        <v>46</v>
      </c>
      <c r="I177" s="29" t="s">
        <v>47</v>
      </c>
      <c r="J177" s="31" t="s">
        <v>48</v>
      </c>
      <c r="K177" s="31" t="s">
        <v>715</v>
      </c>
      <c r="L177" s="31" t="s">
        <v>123</v>
      </c>
      <c r="M177" s="29" t="s">
        <v>716</v>
      </c>
      <c r="N177" s="29" t="s">
        <v>51</v>
      </c>
      <c r="O177" s="29" t="s">
        <v>47</v>
      </c>
      <c r="P177" s="29" t="s">
        <v>53</v>
      </c>
      <c r="Q177" s="29" t="s">
        <v>53</v>
      </c>
      <c r="R177" s="29" t="s">
        <v>47</v>
      </c>
      <c r="S177" s="29" t="s">
        <v>47</v>
      </c>
      <c r="T177" s="29" t="s">
        <v>56</v>
      </c>
      <c r="U177" s="32">
        <f t="shared" si="10"/>
        <v>1</v>
      </c>
      <c r="V177" s="29" t="s">
        <v>56</v>
      </c>
      <c r="W177" s="32">
        <f t="shared" si="14"/>
        <v>1</v>
      </c>
      <c r="X177" s="29" t="s">
        <v>56</v>
      </c>
      <c r="Y177" s="32">
        <f t="shared" si="12"/>
        <v>1</v>
      </c>
      <c r="Z177" s="33">
        <f t="shared" si="13"/>
        <v>3</v>
      </c>
      <c r="AC177" s="31"/>
      <c r="AF177" s="31"/>
      <c r="AH177" s="29">
        <v>1</v>
      </c>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34"/>
      <c r="CK177" s="34"/>
      <c r="CL177" s="34"/>
      <c r="CM177" s="34"/>
      <c r="CN177" s="34"/>
      <c r="CO177" s="34"/>
      <c r="CP177" s="34"/>
      <c r="CQ177" s="34"/>
      <c r="CR177" s="34"/>
      <c r="CS177" s="34"/>
      <c r="CT177" s="34"/>
      <c r="CU177" s="34"/>
      <c r="CV177" s="34"/>
      <c r="CW177" s="34"/>
      <c r="CX177" s="34"/>
      <c r="CY177" s="34"/>
      <c r="CZ177" s="34"/>
      <c r="DA177" s="34"/>
      <c r="DB177" s="34"/>
      <c r="DC177" s="34"/>
      <c r="DD177" s="34"/>
      <c r="DE177" s="34"/>
      <c r="DF177" s="34"/>
      <c r="DG177" s="34"/>
      <c r="DH177" s="34"/>
      <c r="DI177" s="34"/>
      <c r="DJ177" s="34"/>
      <c r="DK177" s="34"/>
      <c r="DL177" s="34"/>
      <c r="DM177" s="34"/>
      <c r="DN177" s="34"/>
      <c r="DO177" s="34"/>
      <c r="DP177" s="34"/>
      <c r="DQ177" s="34"/>
      <c r="DR177" s="34"/>
      <c r="DS177" s="34"/>
      <c r="DT177" s="34"/>
      <c r="DU177" s="34"/>
      <c r="DV177" s="34"/>
      <c r="DW177" s="34"/>
      <c r="DX177" s="34"/>
      <c r="DY177" s="34"/>
      <c r="DZ177" s="34"/>
      <c r="EA177" s="34"/>
      <c r="EB177" s="34"/>
      <c r="EC177" s="34"/>
      <c r="ED177" s="34"/>
      <c r="EE177" s="34"/>
      <c r="EF177" s="34"/>
      <c r="EG177" s="34"/>
      <c r="EH177" s="34"/>
      <c r="EI177" s="34"/>
      <c r="EJ177" s="34"/>
      <c r="EK177" s="34"/>
      <c r="EL177" s="34"/>
      <c r="EM177" s="34"/>
      <c r="EN177" s="34"/>
      <c r="EO177" s="34"/>
      <c r="EP177" s="34"/>
      <c r="EQ177" s="34"/>
      <c r="ER177" s="34"/>
      <c r="ES177" s="34"/>
      <c r="ET177" s="34"/>
      <c r="EU177" s="34"/>
    </row>
    <row r="178" spans="1:151" s="29" customFormat="1" ht="45">
      <c r="A178" s="29" t="s">
        <v>717</v>
      </c>
      <c r="B178" s="29" t="s">
        <v>708</v>
      </c>
      <c r="C178" s="29" t="s">
        <v>718</v>
      </c>
      <c r="D178" s="29" t="s">
        <v>719</v>
      </c>
      <c r="E178" s="29" t="s">
        <v>720</v>
      </c>
      <c r="F178" s="29" t="s">
        <v>47</v>
      </c>
      <c r="G178" s="29" t="s">
        <v>47</v>
      </c>
      <c r="H178" s="29" t="s">
        <v>46</v>
      </c>
      <c r="I178" s="29" t="s">
        <v>47</v>
      </c>
      <c r="J178" s="31" t="s">
        <v>48</v>
      </c>
      <c r="K178" s="31" t="s">
        <v>715</v>
      </c>
      <c r="L178" s="31" t="s">
        <v>123</v>
      </c>
      <c r="M178" s="29" t="s">
        <v>50</v>
      </c>
      <c r="N178" s="29" t="s">
        <v>52</v>
      </c>
      <c r="O178" s="29" t="s">
        <v>52</v>
      </c>
      <c r="P178" s="29" t="s">
        <v>53</v>
      </c>
      <c r="Q178" s="29" t="s">
        <v>53</v>
      </c>
      <c r="R178" s="29" t="s">
        <v>47</v>
      </c>
      <c r="S178" s="29" t="s">
        <v>47</v>
      </c>
      <c r="T178" s="29" t="s">
        <v>111</v>
      </c>
      <c r="U178" s="32">
        <f t="shared" si="10"/>
        <v>3</v>
      </c>
      <c r="V178" s="29" t="s">
        <v>111</v>
      </c>
      <c r="W178" s="32">
        <f t="shared" si="14"/>
        <v>3</v>
      </c>
      <c r="X178" s="29" t="s">
        <v>57</v>
      </c>
      <c r="Y178" s="32">
        <f t="shared" si="12"/>
        <v>2</v>
      </c>
      <c r="Z178" s="33">
        <f t="shared" si="13"/>
        <v>8</v>
      </c>
      <c r="AC178" s="31"/>
      <c r="AF178" s="31"/>
      <c r="AH178" s="29">
        <v>1</v>
      </c>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c r="BQ178" s="34"/>
      <c r="BR178" s="34"/>
      <c r="BS178" s="34"/>
      <c r="BT178" s="34"/>
      <c r="BU178" s="34"/>
      <c r="BV178" s="34"/>
      <c r="BW178" s="34"/>
      <c r="BX178" s="34"/>
      <c r="BY178" s="34"/>
      <c r="BZ178" s="34"/>
      <c r="CA178" s="34"/>
      <c r="CB178" s="34"/>
      <c r="CC178" s="34"/>
      <c r="CD178" s="34"/>
      <c r="CE178" s="34"/>
      <c r="CF178" s="34"/>
      <c r="CG178" s="34"/>
      <c r="CH178" s="34"/>
      <c r="CI178" s="34"/>
      <c r="CJ178" s="34"/>
      <c r="CK178" s="34"/>
      <c r="CL178" s="34"/>
      <c r="CM178" s="34"/>
      <c r="CN178" s="34"/>
      <c r="CO178" s="34"/>
      <c r="CP178" s="34"/>
      <c r="CQ178" s="34"/>
      <c r="CR178" s="34"/>
      <c r="CS178" s="34"/>
      <c r="CT178" s="34"/>
      <c r="CU178" s="34"/>
      <c r="CV178" s="34"/>
      <c r="CW178" s="34"/>
      <c r="CX178" s="34"/>
      <c r="CY178" s="34"/>
      <c r="CZ178" s="34"/>
      <c r="DA178" s="34"/>
      <c r="DB178" s="34"/>
      <c r="DC178" s="34"/>
      <c r="DD178" s="34"/>
      <c r="DE178" s="34"/>
      <c r="DF178" s="34"/>
      <c r="DG178" s="34"/>
      <c r="DH178" s="34"/>
      <c r="DI178" s="34"/>
      <c r="DJ178" s="34"/>
      <c r="DK178" s="34"/>
      <c r="DL178" s="34"/>
      <c r="DM178" s="34"/>
      <c r="DN178" s="34"/>
      <c r="DO178" s="34"/>
      <c r="DP178" s="34"/>
      <c r="DQ178" s="34"/>
      <c r="DR178" s="34"/>
      <c r="DS178" s="34"/>
      <c r="DT178" s="34"/>
      <c r="DU178" s="34"/>
      <c r="DV178" s="34"/>
      <c r="DW178" s="34"/>
      <c r="DX178" s="34"/>
      <c r="DY178" s="34"/>
      <c r="DZ178" s="34"/>
      <c r="EA178" s="34"/>
      <c r="EB178" s="34"/>
      <c r="EC178" s="34"/>
      <c r="ED178" s="34"/>
      <c r="EE178" s="34"/>
      <c r="EF178" s="34"/>
      <c r="EG178" s="34"/>
      <c r="EH178" s="34"/>
      <c r="EI178" s="34"/>
      <c r="EJ178" s="34"/>
      <c r="EK178" s="34"/>
      <c r="EL178" s="34"/>
      <c r="EM178" s="34"/>
      <c r="EN178" s="34"/>
      <c r="EO178" s="34"/>
      <c r="EP178" s="34"/>
      <c r="EQ178" s="34"/>
      <c r="ER178" s="34"/>
      <c r="ES178" s="34"/>
      <c r="ET178" s="34"/>
      <c r="EU178" s="34"/>
    </row>
    <row r="179" spans="1:151" s="29" customFormat="1" ht="45">
      <c r="A179" s="29" t="s">
        <v>721</v>
      </c>
      <c r="B179" s="29" t="s">
        <v>708</v>
      </c>
      <c r="C179" s="29" t="s">
        <v>722</v>
      </c>
      <c r="D179" s="29" t="s">
        <v>723</v>
      </c>
      <c r="E179" s="29" t="s">
        <v>724</v>
      </c>
      <c r="F179" s="29" t="s">
        <v>47</v>
      </c>
      <c r="G179" s="29" t="s">
        <v>47</v>
      </c>
      <c r="H179" s="29" t="s">
        <v>46</v>
      </c>
      <c r="I179" s="29" t="s">
        <v>47</v>
      </c>
      <c r="J179" s="31" t="s">
        <v>48</v>
      </c>
      <c r="K179" s="31" t="s">
        <v>715</v>
      </c>
      <c r="L179" s="31" t="s">
        <v>123</v>
      </c>
      <c r="M179" s="29" t="s">
        <v>50</v>
      </c>
      <c r="N179" s="29" t="s">
        <v>51</v>
      </c>
      <c r="O179" s="29" t="s">
        <v>47</v>
      </c>
      <c r="P179" s="29" t="s">
        <v>53</v>
      </c>
      <c r="Q179" s="29" t="s">
        <v>53</v>
      </c>
      <c r="R179" s="29" t="s">
        <v>47</v>
      </c>
      <c r="S179" s="29" t="s">
        <v>47</v>
      </c>
      <c r="T179" s="29" t="s">
        <v>111</v>
      </c>
      <c r="U179" s="32">
        <f t="shared" si="10"/>
        <v>3</v>
      </c>
      <c r="V179" s="29" t="s">
        <v>111</v>
      </c>
      <c r="W179" s="32">
        <f t="shared" si="14"/>
        <v>3</v>
      </c>
      <c r="X179" s="29" t="s">
        <v>56</v>
      </c>
      <c r="Y179" s="32">
        <f t="shared" si="12"/>
        <v>1</v>
      </c>
      <c r="Z179" s="33">
        <f t="shared" si="13"/>
        <v>7</v>
      </c>
      <c r="AC179" s="31"/>
      <c r="AF179" s="31"/>
      <c r="AH179" s="29">
        <v>1</v>
      </c>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c r="CN179" s="34"/>
      <c r="CO179" s="34"/>
      <c r="CP179" s="34"/>
      <c r="CQ179" s="34"/>
      <c r="CR179" s="34"/>
      <c r="CS179" s="34"/>
      <c r="CT179" s="34"/>
      <c r="CU179" s="34"/>
      <c r="CV179" s="34"/>
      <c r="CW179" s="34"/>
      <c r="CX179" s="34"/>
      <c r="CY179" s="34"/>
      <c r="CZ179" s="34"/>
      <c r="DA179" s="34"/>
      <c r="DB179" s="34"/>
      <c r="DC179" s="34"/>
      <c r="DD179" s="34"/>
      <c r="DE179" s="34"/>
      <c r="DF179" s="34"/>
      <c r="DG179" s="34"/>
      <c r="DH179" s="34"/>
      <c r="DI179" s="34"/>
      <c r="DJ179" s="34"/>
      <c r="DK179" s="34"/>
      <c r="DL179" s="34"/>
      <c r="DM179" s="34"/>
      <c r="DN179" s="34"/>
      <c r="DO179" s="34"/>
      <c r="DP179" s="34"/>
      <c r="DQ179" s="34"/>
      <c r="DR179" s="34"/>
      <c r="DS179" s="34"/>
      <c r="DT179" s="34"/>
      <c r="DU179" s="34"/>
      <c r="DV179" s="34"/>
      <c r="DW179" s="34"/>
      <c r="DX179" s="34"/>
      <c r="DY179" s="34"/>
      <c r="DZ179" s="34"/>
      <c r="EA179" s="34"/>
      <c r="EB179" s="34"/>
      <c r="EC179" s="34"/>
      <c r="ED179" s="34"/>
      <c r="EE179" s="34"/>
      <c r="EF179" s="34"/>
      <c r="EG179" s="34"/>
      <c r="EH179" s="34"/>
      <c r="EI179" s="34"/>
      <c r="EJ179" s="34"/>
      <c r="EK179" s="34"/>
      <c r="EL179" s="34"/>
      <c r="EM179" s="34"/>
      <c r="EN179" s="34"/>
      <c r="EO179" s="34"/>
      <c r="EP179" s="34"/>
      <c r="EQ179" s="34"/>
      <c r="ER179" s="34"/>
      <c r="ES179" s="34"/>
      <c r="ET179" s="34"/>
      <c r="EU179" s="34"/>
    </row>
    <row r="180" spans="1:151" s="29" customFormat="1" ht="60">
      <c r="A180" s="29" t="s">
        <v>725</v>
      </c>
      <c r="B180" s="29" t="s">
        <v>708</v>
      </c>
      <c r="C180" s="29" t="s">
        <v>170</v>
      </c>
      <c r="D180" s="29" t="s">
        <v>726</v>
      </c>
      <c r="E180" s="29" t="s">
        <v>727</v>
      </c>
      <c r="F180" s="29" t="s">
        <v>47</v>
      </c>
      <c r="G180" s="29" t="s">
        <v>47</v>
      </c>
      <c r="H180" s="29" t="s">
        <v>46</v>
      </c>
      <c r="I180" s="29" t="s">
        <v>47</v>
      </c>
      <c r="J180" s="31" t="s">
        <v>48</v>
      </c>
      <c r="K180" s="31" t="s">
        <v>715</v>
      </c>
      <c r="L180" s="31" t="s">
        <v>123</v>
      </c>
      <c r="M180" s="29" t="s">
        <v>50</v>
      </c>
      <c r="N180" s="29" t="s">
        <v>51</v>
      </c>
      <c r="O180" s="29" t="s">
        <v>47</v>
      </c>
      <c r="P180" s="29" t="s">
        <v>53</v>
      </c>
      <c r="Q180" s="29" t="s">
        <v>53</v>
      </c>
      <c r="R180" s="29" t="s">
        <v>47</v>
      </c>
      <c r="S180" s="29" t="s">
        <v>47</v>
      </c>
      <c r="T180" s="29" t="s">
        <v>56</v>
      </c>
      <c r="U180" s="32">
        <f t="shared" si="10"/>
        <v>1</v>
      </c>
      <c r="V180" s="29" t="s">
        <v>56</v>
      </c>
      <c r="W180" s="32">
        <f t="shared" si="14"/>
        <v>1</v>
      </c>
      <c r="X180" s="29" t="s">
        <v>56</v>
      </c>
      <c r="Y180" s="32">
        <f t="shared" si="12"/>
        <v>1</v>
      </c>
      <c r="Z180" s="33">
        <f t="shared" si="13"/>
        <v>3</v>
      </c>
      <c r="AC180" s="31"/>
      <c r="AF180" s="31"/>
      <c r="AH180" s="29">
        <v>1</v>
      </c>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c r="CL180" s="34"/>
      <c r="CM180" s="34"/>
      <c r="CN180" s="34"/>
      <c r="CO180" s="34"/>
      <c r="CP180" s="34"/>
      <c r="CQ180" s="34"/>
      <c r="CR180" s="34"/>
      <c r="CS180" s="34"/>
      <c r="CT180" s="34"/>
      <c r="CU180" s="34"/>
      <c r="CV180" s="34"/>
      <c r="CW180" s="34"/>
      <c r="CX180" s="34"/>
      <c r="CY180" s="34"/>
      <c r="CZ180" s="34"/>
      <c r="DA180" s="34"/>
      <c r="DB180" s="34"/>
      <c r="DC180" s="34"/>
      <c r="DD180" s="34"/>
      <c r="DE180" s="34"/>
      <c r="DF180" s="34"/>
      <c r="DG180" s="34"/>
      <c r="DH180" s="34"/>
      <c r="DI180" s="34"/>
      <c r="DJ180" s="34"/>
      <c r="DK180" s="34"/>
      <c r="DL180" s="34"/>
      <c r="DM180" s="34"/>
      <c r="DN180" s="34"/>
      <c r="DO180" s="34"/>
      <c r="DP180" s="34"/>
      <c r="DQ180" s="34"/>
      <c r="DR180" s="34"/>
      <c r="DS180" s="34"/>
      <c r="DT180" s="34"/>
      <c r="DU180" s="34"/>
      <c r="DV180" s="34"/>
      <c r="DW180" s="34"/>
      <c r="DX180" s="34"/>
      <c r="DY180" s="34"/>
      <c r="DZ180" s="34"/>
      <c r="EA180" s="34"/>
      <c r="EB180" s="34"/>
      <c r="EC180" s="34"/>
      <c r="ED180" s="34"/>
      <c r="EE180" s="34"/>
      <c r="EF180" s="34"/>
      <c r="EG180" s="34"/>
      <c r="EH180" s="34"/>
      <c r="EI180" s="34"/>
      <c r="EJ180" s="34"/>
      <c r="EK180" s="34"/>
      <c r="EL180" s="34"/>
      <c r="EM180" s="34"/>
      <c r="EN180" s="34"/>
      <c r="EO180" s="34"/>
      <c r="EP180" s="34"/>
      <c r="EQ180" s="34"/>
      <c r="ER180" s="34"/>
      <c r="ES180" s="34"/>
      <c r="ET180" s="34"/>
      <c r="EU180" s="34"/>
    </row>
    <row r="181" spans="1:151" s="29" customFormat="1" ht="45">
      <c r="A181" s="29" t="s">
        <v>728</v>
      </c>
      <c r="B181" s="29" t="s">
        <v>708</v>
      </c>
      <c r="C181" s="29" t="s">
        <v>722</v>
      </c>
      <c r="D181" s="29" t="s">
        <v>729</v>
      </c>
      <c r="E181" s="29" t="s">
        <v>730</v>
      </c>
      <c r="F181" s="29" t="s">
        <v>47</v>
      </c>
      <c r="G181" s="29" t="s">
        <v>47</v>
      </c>
      <c r="H181" s="29" t="s">
        <v>46</v>
      </c>
      <c r="I181" s="29" t="s">
        <v>47</v>
      </c>
      <c r="J181" s="31" t="s">
        <v>48</v>
      </c>
      <c r="K181" s="31" t="s">
        <v>715</v>
      </c>
      <c r="L181" s="31" t="s">
        <v>123</v>
      </c>
      <c r="M181" s="29" t="s">
        <v>731</v>
      </c>
      <c r="N181" s="29" t="s">
        <v>51</v>
      </c>
      <c r="O181" s="29" t="s">
        <v>47</v>
      </c>
      <c r="P181" s="29" t="s">
        <v>53</v>
      </c>
      <c r="Q181" s="29" t="s">
        <v>53</v>
      </c>
      <c r="R181" s="29" t="s">
        <v>47</v>
      </c>
      <c r="S181" s="29" t="s">
        <v>47</v>
      </c>
      <c r="T181" s="29" t="s">
        <v>111</v>
      </c>
      <c r="U181" s="32">
        <f t="shared" si="10"/>
        <v>3</v>
      </c>
      <c r="V181" s="29" t="s">
        <v>111</v>
      </c>
      <c r="W181" s="32">
        <f t="shared" si="14"/>
        <v>3</v>
      </c>
      <c r="X181" s="29" t="s">
        <v>53</v>
      </c>
      <c r="Y181" s="32">
        <f t="shared" si="12"/>
        <v>3</v>
      </c>
      <c r="Z181" s="33">
        <f t="shared" si="13"/>
        <v>9</v>
      </c>
      <c r="AC181" s="31"/>
      <c r="AD181" s="31"/>
      <c r="AF181" s="31"/>
      <c r="AG181" s="31"/>
      <c r="AH181" s="29">
        <v>1</v>
      </c>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c r="BQ181" s="34"/>
      <c r="BR181" s="34"/>
      <c r="BS181" s="34"/>
      <c r="BT181" s="34"/>
      <c r="BU181" s="34"/>
      <c r="BV181" s="34"/>
      <c r="BW181" s="34"/>
      <c r="BX181" s="34"/>
      <c r="BY181" s="34"/>
      <c r="BZ181" s="34"/>
      <c r="CA181" s="34"/>
      <c r="CB181" s="34"/>
      <c r="CC181" s="34"/>
      <c r="CD181" s="34"/>
      <c r="CE181" s="34"/>
      <c r="CF181" s="34"/>
      <c r="CG181" s="34"/>
      <c r="CH181" s="34"/>
      <c r="CI181" s="34"/>
      <c r="CJ181" s="34"/>
      <c r="CK181" s="34"/>
      <c r="CL181" s="34"/>
      <c r="CM181" s="34"/>
      <c r="CN181" s="34"/>
      <c r="CO181" s="34"/>
      <c r="CP181" s="34"/>
      <c r="CQ181" s="34"/>
      <c r="CR181" s="34"/>
      <c r="CS181" s="34"/>
      <c r="CT181" s="34"/>
      <c r="CU181" s="34"/>
      <c r="CV181" s="34"/>
      <c r="CW181" s="34"/>
      <c r="CX181" s="34"/>
      <c r="CY181" s="34"/>
      <c r="CZ181" s="34"/>
      <c r="DA181" s="34"/>
      <c r="DB181" s="34"/>
      <c r="DC181" s="34"/>
      <c r="DD181" s="34"/>
      <c r="DE181" s="34"/>
      <c r="DF181" s="34"/>
      <c r="DG181" s="34"/>
      <c r="DH181" s="34"/>
      <c r="DI181" s="34"/>
      <c r="DJ181" s="34"/>
      <c r="DK181" s="34"/>
      <c r="DL181" s="34"/>
      <c r="DM181" s="34"/>
      <c r="DN181" s="34"/>
      <c r="DO181" s="34"/>
      <c r="DP181" s="34"/>
      <c r="DQ181" s="34"/>
      <c r="DR181" s="34"/>
      <c r="DS181" s="34"/>
      <c r="DT181" s="34"/>
      <c r="DU181" s="34"/>
      <c r="DV181" s="34"/>
      <c r="DW181" s="34"/>
      <c r="DX181" s="34"/>
      <c r="DY181" s="34"/>
      <c r="DZ181" s="34"/>
      <c r="EA181" s="34"/>
      <c r="EB181" s="34"/>
      <c r="EC181" s="34"/>
      <c r="ED181" s="34"/>
      <c r="EE181" s="34"/>
      <c r="EF181" s="34"/>
      <c r="EG181" s="34"/>
      <c r="EH181" s="34"/>
      <c r="EI181" s="34"/>
      <c r="EJ181" s="34"/>
      <c r="EK181" s="34"/>
      <c r="EL181" s="34"/>
      <c r="EM181" s="34"/>
      <c r="EN181" s="34"/>
      <c r="EO181" s="34"/>
      <c r="EP181" s="34"/>
      <c r="EQ181" s="34"/>
      <c r="ER181" s="34"/>
      <c r="ES181" s="34"/>
      <c r="ET181" s="34"/>
      <c r="EU181" s="34"/>
    </row>
    <row r="182" spans="1:151" s="29" customFormat="1" ht="45">
      <c r="A182" s="29" t="s">
        <v>732</v>
      </c>
      <c r="B182" s="29" t="s">
        <v>708</v>
      </c>
      <c r="C182" s="29" t="s">
        <v>170</v>
      </c>
      <c r="D182" s="29" t="s">
        <v>733</v>
      </c>
      <c r="E182" s="29" t="s">
        <v>734</v>
      </c>
      <c r="F182" s="29" t="s">
        <v>47</v>
      </c>
      <c r="G182" s="29" t="s">
        <v>47</v>
      </c>
      <c r="H182" s="29" t="s">
        <v>46</v>
      </c>
      <c r="I182" s="29" t="s">
        <v>47</v>
      </c>
      <c r="J182" s="31" t="s">
        <v>48</v>
      </c>
      <c r="K182" s="31" t="s">
        <v>715</v>
      </c>
      <c r="L182" s="31" t="s">
        <v>123</v>
      </c>
      <c r="M182" s="29" t="s">
        <v>50</v>
      </c>
      <c r="N182" s="29" t="s">
        <v>51</v>
      </c>
      <c r="O182" s="29" t="s">
        <v>47</v>
      </c>
      <c r="P182" s="29" t="s">
        <v>53</v>
      </c>
      <c r="Q182" s="29" t="s">
        <v>53</v>
      </c>
      <c r="R182" s="29" t="s">
        <v>47</v>
      </c>
      <c r="S182" s="29" t="s">
        <v>47</v>
      </c>
      <c r="T182" s="29" t="s">
        <v>56</v>
      </c>
      <c r="U182" s="32">
        <f t="shared" si="10"/>
        <v>1</v>
      </c>
      <c r="V182" s="29" t="s">
        <v>56</v>
      </c>
      <c r="W182" s="32">
        <f t="shared" si="14"/>
        <v>1</v>
      </c>
      <c r="X182" s="29" t="s">
        <v>56</v>
      </c>
      <c r="Y182" s="32">
        <f t="shared" si="12"/>
        <v>1</v>
      </c>
      <c r="Z182" s="33">
        <f t="shared" si="13"/>
        <v>3</v>
      </c>
      <c r="AC182" s="31"/>
      <c r="AD182" s="31"/>
      <c r="AF182" s="31"/>
      <c r="AG182" s="31"/>
      <c r="AH182" s="29">
        <v>1</v>
      </c>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34"/>
      <c r="CD182" s="34"/>
      <c r="CE182" s="34"/>
      <c r="CF182" s="34"/>
      <c r="CG182" s="34"/>
      <c r="CH182" s="34"/>
      <c r="CI182" s="34"/>
      <c r="CJ182" s="34"/>
      <c r="CK182" s="34"/>
      <c r="CL182" s="34"/>
      <c r="CM182" s="34"/>
      <c r="CN182" s="34"/>
      <c r="CO182" s="34"/>
      <c r="CP182" s="34"/>
      <c r="CQ182" s="34"/>
      <c r="CR182" s="34"/>
      <c r="CS182" s="34"/>
      <c r="CT182" s="34"/>
      <c r="CU182" s="34"/>
      <c r="CV182" s="34"/>
      <c r="CW182" s="34"/>
      <c r="CX182" s="34"/>
      <c r="CY182" s="34"/>
      <c r="CZ182" s="34"/>
      <c r="DA182" s="34"/>
      <c r="DB182" s="34"/>
      <c r="DC182" s="34"/>
      <c r="DD182" s="34"/>
      <c r="DE182" s="34"/>
      <c r="DF182" s="34"/>
      <c r="DG182" s="34"/>
      <c r="DH182" s="34"/>
      <c r="DI182" s="34"/>
      <c r="DJ182" s="34"/>
      <c r="DK182" s="34"/>
      <c r="DL182" s="34"/>
      <c r="DM182" s="34"/>
      <c r="DN182" s="34"/>
      <c r="DO182" s="34"/>
      <c r="DP182" s="34"/>
      <c r="DQ182" s="34"/>
      <c r="DR182" s="34"/>
      <c r="DS182" s="34"/>
      <c r="DT182" s="34"/>
      <c r="DU182" s="34"/>
      <c r="DV182" s="34"/>
      <c r="DW182" s="34"/>
      <c r="DX182" s="34"/>
      <c r="DY182" s="34"/>
      <c r="DZ182" s="34"/>
      <c r="EA182" s="34"/>
      <c r="EB182" s="34"/>
      <c r="EC182" s="34"/>
      <c r="ED182" s="34"/>
      <c r="EE182" s="34"/>
      <c r="EF182" s="34"/>
      <c r="EG182" s="34"/>
      <c r="EH182" s="34"/>
      <c r="EI182" s="34"/>
      <c r="EJ182" s="34"/>
      <c r="EK182" s="34"/>
      <c r="EL182" s="34"/>
      <c r="EM182" s="34"/>
      <c r="EN182" s="34"/>
      <c r="EO182" s="34"/>
      <c r="EP182" s="34"/>
      <c r="EQ182" s="34"/>
      <c r="ER182" s="34"/>
      <c r="ES182" s="34"/>
      <c r="ET182" s="34"/>
      <c r="EU182" s="34"/>
    </row>
    <row r="183" spans="1:151" s="29" customFormat="1" ht="45">
      <c r="A183" s="29" t="s">
        <v>735</v>
      </c>
      <c r="B183" s="29" t="s">
        <v>708</v>
      </c>
      <c r="C183" s="29" t="s">
        <v>718</v>
      </c>
      <c r="D183" s="29" t="s">
        <v>736</v>
      </c>
      <c r="E183" s="29" t="s">
        <v>737</v>
      </c>
      <c r="F183" s="29" t="s">
        <v>47</v>
      </c>
      <c r="G183" s="29" t="s">
        <v>47</v>
      </c>
      <c r="H183" s="29" t="s">
        <v>46</v>
      </c>
      <c r="I183" s="29" t="s">
        <v>47</v>
      </c>
      <c r="J183" s="31" t="s">
        <v>48</v>
      </c>
      <c r="K183" s="31" t="s">
        <v>715</v>
      </c>
      <c r="L183" s="31" t="s">
        <v>123</v>
      </c>
      <c r="M183" s="29" t="s">
        <v>50</v>
      </c>
      <c r="N183" s="29" t="s">
        <v>52</v>
      </c>
      <c r="O183" s="29" t="s">
        <v>52</v>
      </c>
      <c r="P183" s="29" t="s">
        <v>53</v>
      </c>
      <c r="Q183" s="29" t="s">
        <v>53</v>
      </c>
      <c r="R183" s="29" t="s">
        <v>47</v>
      </c>
      <c r="S183" s="29" t="s">
        <v>47</v>
      </c>
      <c r="T183" s="29" t="s">
        <v>111</v>
      </c>
      <c r="U183" s="32">
        <f t="shared" si="10"/>
        <v>3</v>
      </c>
      <c r="V183" s="29" t="s">
        <v>111</v>
      </c>
      <c r="W183" s="32">
        <f t="shared" si="14"/>
        <v>3</v>
      </c>
      <c r="X183" s="29" t="s">
        <v>56</v>
      </c>
      <c r="Y183" s="32">
        <f t="shared" si="12"/>
        <v>1</v>
      </c>
      <c r="Z183" s="33">
        <f t="shared" si="13"/>
        <v>7</v>
      </c>
      <c r="AC183" s="31"/>
      <c r="AF183" s="31"/>
      <c r="AH183" s="29">
        <v>1</v>
      </c>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4"/>
      <c r="BR183" s="34"/>
      <c r="BS183" s="34"/>
      <c r="BT183" s="34"/>
      <c r="BU183" s="34"/>
      <c r="BV183" s="34"/>
      <c r="BW183" s="34"/>
      <c r="BX183" s="34"/>
      <c r="BY183" s="34"/>
      <c r="BZ183" s="34"/>
      <c r="CA183" s="34"/>
      <c r="CB183" s="34"/>
      <c r="CC183" s="34"/>
      <c r="CD183" s="34"/>
      <c r="CE183" s="34"/>
      <c r="CF183" s="34"/>
      <c r="CG183" s="34"/>
      <c r="CH183" s="34"/>
      <c r="CI183" s="34"/>
      <c r="CJ183" s="34"/>
      <c r="CK183" s="34"/>
      <c r="CL183" s="34"/>
      <c r="CM183" s="34"/>
      <c r="CN183" s="34"/>
      <c r="CO183" s="34"/>
      <c r="CP183" s="34"/>
      <c r="CQ183" s="34"/>
      <c r="CR183" s="34"/>
      <c r="CS183" s="34"/>
      <c r="CT183" s="34"/>
      <c r="CU183" s="34"/>
      <c r="CV183" s="34"/>
      <c r="CW183" s="34"/>
      <c r="CX183" s="34"/>
      <c r="CY183" s="34"/>
      <c r="CZ183" s="34"/>
      <c r="DA183" s="34"/>
      <c r="DB183" s="34"/>
      <c r="DC183" s="34"/>
      <c r="DD183" s="34"/>
      <c r="DE183" s="34"/>
      <c r="DF183" s="34"/>
      <c r="DG183" s="34"/>
      <c r="DH183" s="34"/>
      <c r="DI183" s="34"/>
      <c r="DJ183" s="34"/>
      <c r="DK183" s="34"/>
      <c r="DL183" s="34"/>
      <c r="DM183" s="34"/>
      <c r="DN183" s="34"/>
      <c r="DO183" s="34"/>
      <c r="DP183" s="34"/>
      <c r="DQ183" s="34"/>
      <c r="DR183" s="34"/>
      <c r="DS183" s="34"/>
      <c r="DT183" s="34"/>
      <c r="DU183" s="34"/>
      <c r="DV183" s="34"/>
      <c r="DW183" s="34"/>
      <c r="DX183" s="34"/>
      <c r="DY183" s="34"/>
      <c r="DZ183" s="34"/>
      <c r="EA183" s="34"/>
      <c r="EB183" s="34"/>
      <c r="EC183" s="34"/>
      <c r="ED183" s="34"/>
      <c r="EE183" s="34"/>
      <c r="EF183" s="34"/>
      <c r="EG183" s="34"/>
      <c r="EH183" s="34"/>
      <c r="EI183" s="34"/>
      <c r="EJ183" s="34"/>
      <c r="EK183" s="34"/>
      <c r="EL183" s="34"/>
      <c r="EM183" s="34"/>
      <c r="EN183" s="34"/>
      <c r="EO183" s="34"/>
      <c r="EP183" s="34"/>
      <c r="EQ183" s="34"/>
      <c r="ER183" s="34"/>
      <c r="ES183" s="34"/>
      <c r="ET183" s="34"/>
      <c r="EU183" s="34"/>
    </row>
    <row r="184" spans="1:151" s="29" customFormat="1" ht="45">
      <c r="A184" s="29" t="s">
        <v>738</v>
      </c>
      <c r="B184" s="29" t="s">
        <v>708</v>
      </c>
      <c r="C184" s="29" t="s">
        <v>120</v>
      </c>
      <c r="D184" s="29" t="s">
        <v>739</v>
      </c>
      <c r="E184" s="29" t="s">
        <v>740</v>
      </c>
      <c r="F184" s="29" t="s">
        <v>47</v>
      </c>
      <c r="G184" s="29" t="s">
        <v>47</v>
      </c>
      <c r="H184" s="29" t="s">
        <v>46</v>
      </c>
      <c r="I184" s="29" t="s">
        <v>47</v>
      </c>
      <c r="J184" s="31" t="s">
        <v>48</v>
      </c>
      <c r="K184" s="31" t="s">
        <v>715</v>
      </c>
      <c r="L184" s="31" t="s">
        <v>123</v>
      </c>
      <c r="M184" s="29" t="s">
        <v>50</v>
      </c>
      <c r="N184" s="29" t="s">
        <v>63</v>
      </c>
      <c r="O184" s="29" t="s">
        <v>47</v>
      </c>
      <c r="P184" s="29" t="s">
        <v>53</v>
      </c>
      <c r="Q184" s="29" t="s">
        <v>53</v>
      </c>
      <c r="R184" s="29" t="s">
        <v>47</v>
      </c>
      <c r="S184" s="29" t="s">
        <v>47</v>
      </c>
      <c r="T184" s="29" t="s">
        <v>111</v>
      </c>
      <c r="U184" s="32">
        <f t="shared" si="10"/>
        <v>3</v>
      </c>
      <c r="V184" s="29" t="s">
        <v>111</v>
      </c>
      <c r="W184" s="32">
        <f t="shared" si="14"/>
        <v>3</v>
      </c>
      <c r="X184" s="29" t="s">
        <v>111</v>
      </c>
      <c r="Y184" s="32">
        <f t="shared" si="12"/>
        <v>3</v>
      </c>
      <c r="Z184" s="33">
        <f t="shared" si="13"/>
        <v>9</v>
      </c>
      <c r="AC184" s="31"/>
      <c r="AF184" s="31"/>
      <c r="AH184" s="29">
        <v>1</v>
      </c>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34"/>
      <c r="CD184" s="34"/>
      <c r="CE184" s="34"/>
      <c r="CF184" s="34"/>
      <c r="CG184" s="34"/>
      <c r="CH184" s="34"/>
      <c r="CI184" s="34"/>
      <c r="CJ184" s="34"/>
      <c r="CK184" s="34"/>
      <c r="CL184" s="34"/>
      <c r="CM184" s="34"/>
      <c r="CN184" s="34"/>
      <c r="CO184" s="34"/>
      <c r="CP184" s="34"/>
      <c r="CQ184" s="34"/>
      <c r="CR184" s="34"/>
      <c r="CS184" s="34"/>
      <c r="CT184" s="34"/>
      <c r="CU184" s="34"/>
      <c r="CV184" s="34"/>
      <c r="CW184" s="34"/>
      <c r="CX184" s="34"/>
      <c r="CY184" s="34"/>
      <c r="CZ184" s="34"/>
      <c r="DA184" s="34"/>
      <c r="DB184" s="34"/>
      <c r="DC184" s="34"/>
      <c r="DD184" s="34"/>
      <c r="DE184" s="34"/>
      <c r="DF184" s="34"/>
      <c r="DG184" s="34"/>
      <c r="DH184" s="34"/>
      <c r="DI184" s="34"/>
      <c r="DJ184" s="34"/>
      <c r="DK184" s="34"/>
      <c r="DL184" s="34"/>
      <c r="DM184" s="34"/>
      <c r="DN184" s="34"/>
      <c r="DO184" s="34"/>
      <c r="DP184" s="34"/>
      <c r="DQ184" s="34"/>
      <c r="DR184" s="34"/>
      <c r="DS184" s="34"/>
      <c r="DT184" s="34"/>
      <c r="DU184" s="34"/>
      <c r="DV184" s="34"/>
      <c r="DW184" s="34"/>
      <c r="DX184" s="34"/>
      <c r="DY184" s="34"/>
      <c r="DZ184" s="34"/>
      <c r="EA184" s="34"/>
      <c r="EB184" s="34"/>
      <c r="EC184" s="34"/>
      <c r="ED184" s="34"/>
      <c r="EE184" s="34"/>
      <c r="EF184" s="34"/>
      <c r="EG184" s="34"/>
      <c r="EH184" s="34"/>
      <c r="EI184" s="34"/>
      <c r="EJ184" s="34"/>
      <c r="EK184" s="34"/>
      <c r="EL184" s="34"/>
      <c r="EM184" s="34"/>
      <c r="EN184" s="34"/>
      <c r="EO184" s="34"/>
      <c r="EP184" s="34"/>
      <c r="EQ184" s="34"/>
      <c r="ER184" s="34"/>
      <c r="ES184" s="34"/>
      <c r="ET184" s="34"/>
      <c r="EU184" s="34"/>
    </row>
    <row r="185" spans="1:151" s="29" customFormat="1" ht="75">
      <c r="A185" s="29" t="s">
        <v>741</v>
      </c>
      <c r="B185" s="29" t="s">
        <v>708</v>
      </c>
      <c r="C185" s="29" t="s">
        <v>170</v>
      </c>
      <c r="D185" s="29" t="s">
        <v>742</v>
      </c>
      <c r="E185" s="29" t="s">
        <v>743</v>
      </c>
      <c r="F185" s="29" t="s">
        <v>47</v>
      </c>
      <c r="G185" s="29" t="s">
        <v>47</v>
      </c>
      <c r="H185" s="29" t="s">
        <v>46</v>
      </c>
      <c r="I185" s="29" t="s">
        <v>47</v>
      </c>
      <c r="J185" s="31" t="s">
        <v>48</v>
      </c>
      <c r="K185" s="31" t="s">
        <v>715</v>
      </c>
      <c r="L185" s="31" t="s">
        <v>123</v>
      </c>
      <c r="M185" s="29" t="s">
        <v>50</v>
      </c>
      <c r="N185" s="29" t="s">
        <v>63</v>
      </c>
      <c r="O185" s="29" t="s">
        <v>47</v>
      </c>
      <c r="P185" s="29" t="s">
        <v>53</v>
      </c>
      <c r="Q185" s="29" t="s">
        <v>53</v>
      </c>
      <c r="R185" s="29" t="s">
        <v>47</v>
      </c>
      <c r="S185" s="29" t="s">
        <v>47</v>
      </c>
      <c r="T185" s="29" t="s">
        <v>111</v>
      </c>
      <c r="U185" s="32">
        <f t="shared" si="10"/>
        <v>3</v>
      </c>
      <c r="V185" s="29" t="s">
        <v>111</v>
      </c>
      <c r="W185" s="32">
        <f t="shared" si="14"/>
        <v>3</v>
      </c>
      <c r="X185" s="29" t="s">
        <v>111</v>
      </c>
      <c r="Y185" s="32">
        <f t="shared" si="12"/>
        <v>3</v>
      </c>
      <c r="Z185" s="33">
        <f t="shared" si="13"/>
        <v>9</v>
      </c>
      <c r="AC185" s="31"/>
      <c r="AF185" s="31"/>
      <c r="AH185" s="29">
        <v>1</v>
      </c>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c r="CE185" s="34"/>
      <c r="CF185" s="34"/>
      <c r="CG185" s="34"/>
      <c r="CH185" s="34"/>
      <c r="CI185" s="34"/>
      <c r="CJ185" s="34"/>
      <c r="CK185" s="34"/>
      <c r="CL185" s="34"/>
      <c r="CM185" s="34"/>
      <c r="CN185" s="34"/>
      <c r="CO185" s="34"/>
      <c r="CP185" s="34"/>
      <c r="CQ185" s="34"/>
      <c r="CR185" s="34"/>
      <c r="CS185" s="34"/>
      <c r="CT185" s="34"/>
      <c r="CU185" s="34"/>
      <c r="CV185" s="34"/>
      <c r="CW185" s="34"/>
      <c r="CX185" s="34"/>
      <c r="CY185" s="34"/>
      <c r="CZ185" s="34"/>
      <c r="DA185" s="34"/>
      <c r="DB185" s="34"/>
      <c r="DC185" s="34"/>
      <c r="DD185" s="34"/>
      <c r="DE185" s="34"/>
      <c r="DF185" s="34"/>
      <c r="DG185" s="34"/>
      <c r="DH185" s="34"/>
      <c r="DI185" s="34"/>
      <c r="DJ185" s="34"/>
      <c r="DK185" s="34"/>
      <c r="DL185" s="34"/>
      <c r="DM185" s="34"/>
      <c r="DN185" s="34"/>
      <c r="DO185" s="34"/>
      <c r="DP185" s="34"/>
      <c r="DQ185" s="34"/>
      <c r="DR185" s="34"/>
      <c r="DS185" s="34"/>
      <c r="DT185" s="34"/>
      <c r="DU185" s="34"/>
      <c r="DV185" s="34"/>
      <c r="DW185" s="34"/>
      <c r="DX185" s="34"/>
      <c r="DY185" s="34"/>
      <c r="DZ185" s="34"/>
      <c r="EA185" s="34"/>
      <c r="EB185" s="34"/>
      <c r="EC185" s="34"/>
      <c r="ED185" s="34"/>
      <c r="EE185" s="34"/>
      <c r="EF185" s="34"/>
      <c r="EG185" s="34"/>
      <c r="EH185" s="34"/>
      <c r="EI185" s="34"/>
      <c r="EJ185" s="34"/>
      <c r="EK185" s="34"/>
      <c r="EL185" s="34"/>
      <c r="EM185" s="34"/>
      <c r="EN185" s="34"/>
      <c r="EO185" s="34"/>
      <c r="EP185" s="34"/>
      <c r="EQ185" s="34"/>
      <c r="ER185" s="34"/>
      <c r="ES185" s="34"/>
      <c r="ET185" s="34"/>
      <c r="EU185" s="34"/>
    </row>
    <row r="186" spans="1:151" s="29" customFormat="1" ht="45">
      <c r="A186" s="29" t="s">
        <v>744</v>
      </c>
      <c r="B186" s="29" t="s">
        <v>708</v>
      </c>
      <c r="C186" s="29" t="s">
        <v>722</v>
      </c>
      <c r="D186" s="29" t="s">
        <v>745</v>
      </c>
      <c r="E186" s="29" t="s">
        <v>740</v>
      </c>
      <c r="F186" s="29" t="s">
        <v>47</v>
      </c>
      <c r="G186" s="29" t="s">
        <v>47</v>
      </c>
      <c r="H186" s="29" t="s">
        <v>46</v>
      </c>
      <c r="I186" s="29" t="s">
        <v>47</v>
      </c>
      <c r="J186" s="31" t="s">
        <v>48</v>
      </c>
      <c r="K186" s="31" t="s">
        <v>715</v>
      </c>
      <c r="L186" s="31" t="s">
        <v>123</v>
      </c>
      <c r="M186" s="29" t="s">
        <v>50</v>
      </c>
      <c r="N186" s="29" t="s">
        <v>52</v>
      </c>
      <c r="O186" s="29" t="s">
        <v>52</v>
      </c>
      <c r="P186" s="29" t="s">
        <v>53</v>
      </c>
      <c r="Q186" s="29" t="s">
        <v>53</v>
      </c>
      <c r="R186" s="29" t="s">
        <v>47</v>
      </c>
      <c r="S186" s="29" t="s">
        <v>47</v>
      </c>
      <c r="T186" s="29" t="s">
        <v>111</v>
      </c>
      <c r="U186" s="32">
        <f t="shared" si="10"/>
        <v>3</v>
      </c>
      <c r="V186" s="29" t="s">
        <v>111</v>
      </c>
      <c r="W186" s="32">
        <f t="shared" si="14"/>
        <v>3</v>
      </c>
      <c r="X186" s="29" t="s">
        <v>111</v>
      </c>
      <c r="Y186" s="32">
        <f t="shared" si="12"/>
        <v>3</v>
      </c>
      <c r="Z186" s="33">
        <f t="shared" si="13"/>
        <v>9</v>
      </c>
      <c r="AA186" s="59"/>
      <c r="AC186" s="31"/>
      <c r="AF186" s="31"/>
      <c r="AH186" s="29">
        <v>1</v>
      </c>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c r="CE186" s="34"/>
      <c r="CF186" s="34"/>
      <c r="CG186" s="34"/>
      <c r="CH186" s="34"/>
      <c r="CI186" s="34"/>
      <c r="CJ186" s="34"/>
      <c r="CK186" s="34"/>
      <c r="CL186" s="34"/>
      <c r="CM186" s="34"/>
      <c r="CN186" s="34"/>
      <c r="CO186" s="34"/>
      <c r="CP186" s="34"/>
      <c r="CQ186" s="34"/>
      <c r="CR186" s="34"/>
      <c r="CS186" s="34"/>
      <c r="CT186" s="34"/>
      <c r="CU186" s="34"/>
      <c r="CV186" s="34"/>
      <c r="CW186" s="34"/>
      <c r="CX186" s="34"/>
      <c r="CY186" s="34"/>
      <c r="CZ186" s="34"/>
      <c r="DA186" s="34"/>
      <c r="DB186" s="34"/>
      <c r="DC186" s="34"/>
      <c r="DD186" s="34"/>
      <c r="DE186" s="34"/>
      <c r="DF186" s="34"/>
      <c r="DG186" s="34"/>
      <c r="DH186" s="34"/>
      <c r="DI186" s="34"/>
      <c r="DJ186" s="34"/>
      <c r="DK186" s="34"/>
      <c r="DL186" s="34"/>
      <c r="DM186" s="34"/>
      <c r="DN186" s="34"/>
      <c r="DO186" s="34"/>
      <c r="DP186" s="34"/>
      <c r="DQ186" s="34"/>
      <c r="DR186" s="34"/>
      <c r="DS186" s="34"/>
      <c r="DT186" s="34"/>
      <c r="DU186" s="34"/>
      <c r="DV186" s="34"/>
      <c r="DW186" s="34"/>
      <c r="DX186" s="34"/>
      <c r="DY186" s="34"/>
      <c r="DZ186" s="34"/>
      <c r="EA186" s="34"/>
      <c r="EB186" s="34"/>
      <c r="EC186" s="34"/>
      <c r="ED186" s="34"/>
      <c r="EE186" s="34"/>
      <c r="EF186" s="34"/>
      <c r="EG186" s="34"/>
      <c r="EH186" s="34"/>
      <c r="EI186" s="34"/>
      <c r="EJ186" s="34"/>
      <c r="EK186" s="34"/>
      <c r="EL186" s="34"/>
      <c r="EM186" s="34"/>
      <c r="EN186" s="34"/>
      <c r="EO186" s="34"/>
      <c r="EP186" s="34"/>
      <c r="EQ186" s="34"/>
      <c r="ER186" s="34"/>
      <c r="ES186" s="34"/>
      <c r="ET186" s="34"/>
      <c r="EU186" s="34"/>
    </row>
    <row r="187" spans="1:151" s="29" customFormat="1" ht="45">
      <c r="A187" s="29" t="s">
        <v>746</v>
      </c>
      <c r="B187" s="29" t="s">
        <v>708</v>
      </c>
      <c r="C187" s="29" t="s">
        <v>722</v>
      </c>
      <c r="D187" s="29" t="s">
        <v>747</v>
      </c>
      <c r="E187" s="29" t="s">
        <v>748</v>
      </c>
      <c r="F187" s="29" t="s">
        <v>47</v>
      </c>
      <c r="G187" s="29" t="s">
        <v>47</v>
      </c>
      <c r="H187" s="29" t="s">
        <v>46</v>
      </c>
      <c r="I187" s="29" t="s">
        <v>47</v>
      </c>
      <c r="J187" s="31" t="s">
        <v>48</v>
      </c>
      <c r="K187" s="31" t="s">
        <v>715</v>
      </c>
      <c r="L187" s="31" t="s">
        <v>123</v>
      </c>
      <c r="M187" s="29" t="s">
        <v>50</v>
      </c>
      <c r="N187" s="29" t="s">
        <v>52</v>
      </c>
      <c r="O187" s="29" t="s">
        <v>52</v>
      </c>
      <c r="P187" s="29" t="s">
        <v>53</v>
      </c>
      <c r="Q187" s="29" t="s">
        <v>53</v>
      </c>
      <c r="R187" s="29" t="s">
        <v>47</v>
      </c>
      <c r="S187" s="29" t="s">
        <v>47</v>
      </c>
      <c r="T187" s="29" t="s">
        <v>111</v>
      </c>
      <c r="U187" s="32">
        <f t="shared" si="10"/>
        <v>3</v>
      </c>
      <c r="V187" s="29" t="s">
        <v>111</v>
      </c>
      <c r="W187" s="32">
        <f t="shared" si="14"/>
        <v>3</v>
      </c>
      <c r="X187" s="29" t="s">
        <v>56</v>
      </c>
      <c r="Y187" s="32">
        <f t="shared" si="12"/>
        <v>1</v>
      </c>
      <c r="Z187" s="33">
        <f t="shared" si="13"/>
        <v>7</v>
      </c>
      <c r="AA187" s="59"/>
      <c r="AC187" s="31"/>
      <c r="AF187" s="31"/>
      <c r="AH187" s="29">
        <v>1</v>
      </c>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34"/>
      <c r="CK187" s="34"/>
      <c r="CL187" s="34"/>
      <c r="CM187" s="34"/>
      <c r="CN187" s="34"/>
      <c r="CO187" s="34"/>
      <c r="CP187" s="34"/>
      <c r="CQ187" s="34"/>
      <c r="CR187" s="34"/>
      <c r="CS187" s="34"/>
      <c r="CT187" s="34"/>
      <c r="CU187" s="34"/>
      <c r="CV187" s="34"/>
      <c r="CW187" s="34"/>
      <c r="CX187" s="34"/>
      <c r="CY187" s="34"/>
      <c r="CZ187" s="34"/>
      <c r="DA187" s="34"/>
      <c r="DB187" s="34"/>
      <c r="DC187" s="34"/>
      <c r="DD187" s="34"/>
      <c r="DE187" s="34"/>
      <c r="DF187" s="34"/>
      <c r="DG187" s="34"/>
      <c r="DH187" s="34"/>
      <c r="DI187" s="34"/>
      <c r="DJ187" s="34"/>
      <c r="DK187" s="34"/>
      <c r="DL187" s="34"/>
      <c r="DM187" s="34"/>
      <c r="DN187" s="34"/>
      <c r="DO187" s="34"/>
      <c r="DP187" s="34"/>
      <c r="DQ187" s="34"/>
      <c r="DR187" s="34"/>
      <c r="DS187" s="34"/>
      <c r="DT187" s="34"/>
      <c r="DU187" s="34"/>
      <c r="DV187" s="34"/>
      <c r="DW187" s="34"/>
      <c r="DX187" s="34"/>
      <c r="DY187" s="34"/>
      <c r="DZ187" s="34"/>
      <c r="EA187" s="34"/>
      <c r="EB187" s="34"/>
      <c r="EC187" s="34"/>
      <c r="ED187" s="34"/>
      <c r="EE187" s="34"/>
      <c r="EF187" s="34"/>
      <c r="EG187" s="34"/>
      <c r="EH187" s="34"/>
      <c r="EI187" s="34"/>
      <c r="EJ187" s="34"/>
      <c r="EK187" s="34"/>
      <c r="EL187" s="34"/>
      <c r="EM187" s="34"/>
      <c r="EN187" s="34"/>
      <c r="EO187" s="34"/>
      <c r="EP187" s="34"/>
      <c r="EQ187" s="34"/>
      <c r="ER187" s="34"/>
      <c r="ES187" s="34"/>
      <c r="ET187" s="34"/>
      <c r="EU187" s="34"/>
    </row>
    <row r="188" spans="1:151" s="29" customFormat="1" ht="45">
      <c r="A188" s="29" t="s">
        <v>749</v>
      </c>
      <c r="B188" s="29" t="s">
        <v>708</v>
      </c>
      <c r="C188" s="29" t="s">
        <v>170</v>
      </c>
      <c r="D188" s="29" t="s">
        <v>750</v>
      </c>
      <c r="E188" s="29" t="s">
        <v>751</v>
      </c>
      <c r="F188" s="29" t="s">
        <v>47</v>
      </c>
      <c r="G188" s="29" t="s">
        <v>47</v>
      </c>
      <c r="H188" s="29" t="s">
        <v>46</v>
      </c>
      <c r="I188" s="29" t="s">
        <v>47</v>
      </c>
      <c r="J188" s="31" t="s">
        <v>48</v>
      </c>
      <c r="K188" s="31" t="s">
        <v>715</v>
      </c>
      <c r="L188" s="31" t="s">
        <v>123</v>
      </c>
      <c r="M188" s="29" t="s">
        <v>50</v>
      </c>
      <c r="N188" s="29" t="s">
        <v>51</v>
      </c>
      <c r="O188" s="29" t="s">
        <v>47</v>
      </c>
      <c r="P188" s="29" t="s">
        <v>53</v>
      </c>
      <c r="Q188" s="29" t="s">
        <v>53</v>
      </c>
      <c r="R188" s="29" t="s">
        <v>47</v>
      </c>
      <c r="S188" s="29" t="s">
        <v>47</v>
      </c>
      <c r="T188" s="29" t="s">
        <v>56</v>
      </c>
      <c r="U188" s="32">
        <f t="shared" si="10"/>
        <v>1</v>
      </c>
      <c r="V188" s="29" t="s">
        <v>56</v>
      </c>
      <c r="W188" s="32">
        <f t="shared" si="14"/>
        <v>1</v>
      </c>
      <c r="X188" s="29" t="s">
        <v>56</v>
      </c>
      <c r="Y188" s="32">
        <f t="shared" si="12"/>
        <v>1</v>
      </c>
      <c r="Z188" s="33">
        <f t="shared" si="13"/>
        <v>3</v>
      </c>
      <c r="AA188" s="59"/>
      <c r="AC188" s="31"/>
      <c r="AF188" s="31"/>
      <c r="AH188" s="29">
        <v>1</v>
      </c>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34"/>
      <c r="CK188" s="34"/>
      <c r="CL188" s="34"/>
      <c r="CM188" s="34"/>
      <c r="CN188" s="34"/>
      <c r="CO188" s="34"/>
      <c r="CP188" s="34"/>
      <c r="CQ188" s="34"/>
      <c r="CR188" s="34"/>
      <c r="CS188" s="34"/>
      <c r="CT188" s="34"/>
      <c r="CU188" s="34"/>
      <c r="CV188" s="34"/>
      <c r="CW188" s="34"/>
      <c r="CX188" s="34"/>
      <c r="CY188" s="34"/>
      <c r="CZ188" s="34"/>
      <c r="DA188" s="34"/>
      <c r="DB188" s="34"/>
      <c r="DC188" s="34"/>
      <c r="DD188" s="34"/>
      <c r="DE188" s="34"/>
      <c r="DF188" s="34"/>
      <c r="DG188" s="34"/>
      <c r="DH188" s="34"/>
      <c r="DI188" s="34"/>
      <c r="DJ188" s="34"/>
      <c r="DK188" s="34"/>
      <c r="DL188" s="34"/>
      <c r="DM188" s="34"/>
      <c r="DN188" s="34"/>
      <c r="DO188" s="34"/>
      <c r="DP188" s="34"/>
      <c r="DQ188" s="34"/>
      <c r="DR188" s="34"/>
      <c r="DS188" s="34"/>
      <c r="DT188" s="34"/>
      <c r="DU188" s="34"/>
      <c r="DV188" s="34"/>
      <c r="DW188" s="34"/>
      <c r="DX188" s="34"/>
      <c r="DY188" s="34"/>
      <c r="DZ188" s="34"/>
      <c r="EA188" s="34"/>
      <c r="EB188" s="34"/>
      <c r="EC188" s="34"/>
      <c r="ED188" s="34"/>
      <c r="EE188" s="34"/>
      <c r="EF188" s="34"/>
      <c r="EG188" s="34"/>
      <c r="EH188" s="34"/>
      <c r="EI188" s="34"/>
      <c r="EJ188" s="34"/>
      <c r="EK188" s="34"/>
      <c r="EL188" s="34"/>
      <c r="EM188" s="34"/>
      <c r="EN188" s="34"/>
      <c r="EO188" s="34"/>
      <c r="EP188" s="34"/>
      <c r="EQ188" s="34"/>
      <c r="ER188" s="34"/>
      <c r="ES188" s="34"/>
      <c r="ET188" s="34"/>
      <c r="EU188" s="34"/>
    </row>
    <row r="189" spans="1:151" s="29" customFormat="1" ht="45">
      <c r="A189" s="29" t="s">
        <v>752</v>
      </c>
      <c r="B189" s="29" t="s">
        <v>708</v>
      </c>
      <c r="C189" s="29" t="s">
        <v>722</v>
      </c>
      <c r="D189" s="29" t="s">
        <v>753</v>
      </c>
      <c r="E189" s="29" t="s">
        <v>754</v>
      </c>
      <c r="F189" s="29" t="s">
        <v>47</v>
      </c>
      <c r="G189" s="29" t="s">
        <v>47</v>
      </c>
      <c r="H189" s="29" t="s">
        <v>46</v>
      </c>
      <c r="I189" s="29" t="s">
        <v>47</v>
      </c>
      <c r="J189" s="31" t="s">
        <v>48</v>
      </c>
      <c r="K189" s="31" t="s">
        <v>715</v>
      </c>
      <c r="L189" s="31" t="s">
        <v>123</v>
      </c>
      <c r="M189" s="29" t="s">
        <v>50</v>
      </c>
      <c r="N189" s="29" t="s">
        <v>52</v>
      </c>
      <c r="O189" s="29" t="s">
        <v>52</v>
      </c>
      <c r="P189" s="29" t="s">
        <v>53</v>
      </c>
      <c r="Q189" s="29" t="s">
        <v>53</v>
      </c>
      <c r="R189" s="29" t="s">
        <v>47</v>
      </c>
      <c r="S189" s="29" t="s">
        <v>47</v>
      </c>
      <c r="T189" s="29" t="s">
        <v>111</v>
      </c>
      <c r="U189" s="32">
        <f t="shared" si="10"/>
        <v>3</v>
      </c>
      <c r="V189" s="29" t="s">
        <v>111</v>
      </c>
      <c r="W189" s="32">
        <f t="shared" si="14"/>
        <v>3</v>
      </c>
      <c r="X189" s="29" t="s">
        <v>111</v>
      </c>
      <c r="Y189" s="32">
        <f t="shared" si="12"/>
        <v>3</v>
      </c>
      <c r="Z189" s="33">
        <f t="shared" si="13"/>
        <v>9</v>
      </c>
      <c r="AA189" s="59"/>
      <c r="AC189" s="31"/>
      <c r="AF189" s="31"/>
      <c r="AH189" s="29">
        <v>1</v>
      </c>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34"/>
      <c r="CG189" s="34"/>
      <c r="CH189" s="34"/>
      <c r="CI189" s="34"/>
      <c r="CJ189" s="34"/>
      <c r="CK189" s="34"/>
      <c r="CL189" s="34"/>
      <c r="CM189" s="34"/>
      <c r="CN189" s="34"/>
      <c r="CO189" s="34"/>
      <c r="CP189" s="34"/>
      <c r="CQ189" s="34"/>
      <c r="CR189" s="34"/>
      <c r="CS189" s="34"/>
      <c r="CT189" s="34"/>
      <c r="CU189" s="34"/>
      <c r="CV189" s="34"/>
      <c r="CW189" s="34"/>
      <c r="CX189" s="34"/>
      <c r="CY189" s="34"/>
      <c r="CZ189" s="34"/>
      <c r="DA189" s="34"/>
      <c r="DB189" s="34"/>
      <c r="DC189" s="34"/>
      <c r="DD189" s="34"/>
      <c r="DE189" s="34"/>
      <c r="DF189" s="34"/>
      <c r="DG189" s="34"/>
      <c r="DH189" s="34"/>
      <c r="DI189" s="34"/>
      <c r="DJ189" s="34"/>
      <c r="DK189" s="34"/>
      <c r="DL189" s="34"/>
      <c r="DM189" s="34"/>
      <c r="DN189" s="34"/>
      <c r="DO189" s="34"/>
      <c r="DP189" s="34"/>
      <c r="DQ189" s="34"/>
      <c r="DR189" s="34"/>
      <c r="DS189" s="34"/>
      <c r="DT189" s="34"/>
      <c r="DU189" s="34"/>
      <c r="DV189" s="34"/>
      <c r="DW189" s="34"/>
      <c r="DX189" s="34"/>
      <c r="DY189" s="34"/>
      <c r="DZ189" s="34"/>
      <c r="EA189" s="34"/>
      <c r="EB189" s="34"/>
      <c r="EC189" s="34"/>
      <c r="ED189" s="34"/>
      <c r="EE189" s="34"/>
      <c r="EF189" s="34"/>
      <c r="EG189" s="34"/>
      <c r="EH189" s="34"/>
      <c r="EI189" s="34"/>
      <c r="EJ189" s="34"/>
      <c r="EK189" s="34"/>
      <c r="EL189" s="34"/>
      <c r="EM189" s="34"/>
      <c r="EN189" s="34"/>
      <c r="EO189" s="34"/>
      <c r="EP189" s="34"/>
      <c r="EQ189" s="34"/>
      <c r="ER189" s="34"/>
      <c r="ES189" s="34"/>
      <c r="ET189" s="34"/>
      <c r="EU189" s="34"/>
    </row>
    <row r="190" spans="1:151" s="29" customFormat="1" ht="45">
      <c r="A190" s="29" t="s">
        <v>755</v>
      </c>
      <c r="B190" s="29" t="s">
        <v>708</v>
      </c>
      <c r="C190" s="29" t="s">
        <v>170</v>
      </c>
      <c r="D190" s="29" t="s">
        <v>756</v>
      </c>
      <c r="E190" s="29" t="s">
        <v>757</v>
      </c>
      <c r="F190" s="29" t="s">
        <v>47</v>
      </c>
      <c r="G190" s="29" t="s">
        <v>47</v>
      </c>
      <c r="H190" s="29" t="s">
        <v>46</v>
      </c>
      <c r="I190" s="29" t="s">
        <v>47</v>
      </c>
      <c r="J190" s="31" t="s">
        <v>48</v>
      </c>
      <c r="K190" s="31" t="s">
        <v>715</v>
      </c>
      <c r="L190" s="31" t="s">
        <v>123</v>
      </c>
      <c r="M190" s="29" t="s">
        <v>50</v>
      </c>
      <c r="N190" s="29" t="s">
        <v>51</v>
      </c>
      <c r="O190" s="29" t="s">
        <v>47</v>
      </c>
      <c r="P190" s="29" t="s">
        <v>53</v>
      </c>
      <c r="Q190" s="29" t="s">
        <v>53</v>
      </c>
      <c r="R190" s="29" t="s">
        <v>47</v>
      </c>
      <c r="S190" s="29" t="s">
        <v>47</v>
      </c>
      <c r="T190" s="29" t="s">
        <v>56</v>
      </c>
      <c r="U190" s="32">
        <f t="shared" si="10"/>
        <v>1</v>
      </c>
      <c r="V190" s="29" t="s">
        <v>56</v>
      </c>
      <c r="W190" s="32">
        <f t="shared" si="14"/>
        <v>1</v>
      </c>
      <c r="X190" s="29" t="s">
        <v>57</v>
      </c>
      <c r="Y190" s="32">
        <f t="shared" si="12"/>
        <v>2</v>
      </c>
      <c r="Z190" s="33">
        <f t="shared" si="13"/>
        <v>4</v>
      </c>
      <c r="AA190" s="59"/>
      <c r="AC190" s="31"/>
      <c r="AF190" s="31"/>
      <c r="AH190" s="29">
        <v>1</v>
      </c>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34"/>
      <c r="CD190" s="34"/>
      <c r="CE190" s="34"/>
      <c r="CF190" s="34"/>
      <c r="CG190" s="34"/>
      <c r="CH190" s="34"/>
      <c r="CI190" s="34"/>
      <c r="CJ190" s="34"/>
      <c r="CK190" s="34"/>
      <c r="CL190" s="34"/>
      <c r="CM190" s="34"/>
      <c r="CN190" s="34"/>
      <c r="CO190" s="34"/>
      <c r="CP190" s="34"/>
      <c r="CQ190" s="34"/>
      <c r="CR190" s="34"/>
      <c r="CS190" s="34"/>
      <c r="CT190" s="34"/>
      <c r="CU190" s="34"/>
      <c r="CV190" s="34"/>
      <c r="CW190" s="34"/>
      <c r="CX190" s="34"/>
      <c r="CY190" s="34"/>
      <c r="CZ190" s="34"/>
      <c r="DA190" s="34"/>
      <c r="DB190" s="34"/>
      <c r="DC190" s="34"/>
      <c r="DD190" s="34"/>
      <c r="DE190" s="34"/>
      <c r="DF190" s="34"/>
      <c r="DG190" s="34"/>
      <c r="DH190" s="34"/>
      <c r="DI190" s="34"/>
      <c r="DJ190" s="34"/>
      <c r="DK190" s="34"/>
      <c r="DL190" s="34"/>
      <c r="DM190" s="34"/>
      <c r="DN190" s="34"/>
      <c r="DO190" s="34"/>
      <c r="DP190" s="34"/>
      <c r="DQ190" s="34"/>
      <c r="DR190" s="34"/>
      <c r="DS190" s="34"/>
      <c r="DT190" s="34"/>
      <c r="DU190" s="34"/>
      <c r="DV190" s="34"/>
      <c r="DW190" s="34"/>
      <c r="DX190" s="34"/>
      <c r="DY190" s="34"/>
      <c r="DZ190" s="34"/>
      <c r="EA190" s="34"/>
      <c r="EB190" s="34"/>
      <c r="EC190" s="34"/>
      <c r="ED190" s="34"/>
      <c r="EE190" s="34"/>
      <c r="EF190" s="34"/>
      <c r="EG190" s="34"/>
      <c r="EH190" s="34"/>
      <c r="EI190" s="34"/>
      <c r="EJ190" s="34"/>
      <c r="EK190" s="34"/>
      <c r="EL190" s="34"/>
      <c r="EM190" s="34"/>
      <c r="EN190" s="34"/>
      <c r="EO190" s="34"/>
      <c r="EP190" s="34"/>
      <c r="EQ190" s="34"/>
      <c r="ER190" s="34"/>
      <c r="ES190" s="34"/>
      <c r="ET190" s="34"/>
      <c r="EU190" s="34"/>
    </row>
    <row r="191" spans="1:151" s="29" customFormat="1" ht="45">
      <c r="A191" s="29" t="s">
        <v>758</v>
      </c>
      <c r="B191" s="29" t="s">
        <v>708</v>
      </c>
      <c r="C191" s="29" t="s">
        <v>120</v>
      </c>
      <c r="D191" s="29" t="s">
        <v>759</v>
      </c>
      <c r="E191" s="29" t="s">
        <v>760</v>
      </c>
      <c r="F191" s="29" t="s">
        <v>47</v>
      </c>
      <c r="G191" s="29" t="s">
        <v>47</v>
      </c>
      <c r="H191" s="29" t="s">
        <v>46</v>
      </c>
      <c r="I191" s="29" t="s">
        <v>47</v>
      </c>
      <c r="J191" s="31" t="s">
        <v>48</v>
      </c>
      <c r="K191" s="31" t="s">
        <v>715</v>
      </c>
      <c r="L191" s="31" t="s">
        <v>123</v>
      </c>
      <c r="M191" s="29" t="s">
        <v>716</v>
      </c>
      <c r="N191" s="29" t="s">
        <v>51</v>
      </c>
      <c r="O191" s="29" t="s">
        <v>47</v>
      </c>
      <c r="P191" s="29" t="s">
        <v>53</v>
      </c>
      <c r="Q191" s="29" t="s">
        <v>53</v>
      </c>
      <c r="R191" s="29" t="s">
        <v>47</v>
      </c>
      <c r="S191" s="29" t="s">
        <v>47</v>
      </c>
      <c r="T191" s="29" t="s">
        <v>56</v>
      </c>
      <c r="U191" s="32">
        <f t="shared" si="10"/>
        <v>1</v>
      </c>
      <c r="V191" s="29" t="s">
        <v>56</v>
      </c>
      <c r="W191" s="32">
        <f t="shared" si="14"/>
        <v>1</v>
      </c>
      <c r="X191" s="29" t="s">
        <v>45</v>
      </c>
      <c r="Y191" s="32">
        <f t="shared" si="12"/>
        <v>1</v>
      </c>
      <c r="Z191" s="33">
        <f t="shared" si="13"/>
        <v>3</v>
      </c>
      <c r="AA191" s="59"/>
      <c r="AC191" s="31"/>
      <c r="AF191" s="31"/>
      <c r="AH191" s="29">
        <v>1</v>
      </c>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34"/>
      <c r="CK191" s="34"/>
      <c r="CL191" s="34"/>
      <c r="CM191" s="34"/>
      <c r="CN191" s="34"/>
      <c r="CO191" s="34"/>
      <c r="CP191" s="34"/>
      <c r="CQ191" s="34"/>
      <c r="CR191" s="34"/>
      <c r="CS191" s="34"/>
      <c r="CT191" s="34"/>
      <c r="CU191" s="34"/>
      <c r="CV191" s="34"/>
      <c r="CW191" s="34"/>
      <c r="CX191" s="34"/>
      <c r="CY191" s="34"/>
      <c r="CZ191" s="34"/>
      <c r="DA191" s="34"/>
      <c r="DB191" s="34"/>
      <c r="DC191" s="34"/>
      <c r="DD191" s="34"/>
      <c r="DE191" s="34"/>
      <c r="DF191" s="34"/>
      <c r="DG191" s="34"/>
      <c r="DH191" s="34"/>
      <c r="DI191" s="34"/>
      <c r="DJ191" s="34"/>
      <c r="DK191" s="34"/>
      <c r="DL191" s="34"/>
      <c r="DM191" s="34"/>
      <c r="DN191" s="34"/>
      <c r="DO191" s="34"/>
      <c r="DP191" s="34"/>
      <c r="DQ191" s="34"/>
      <c r="DR191" s="34"/>
      <c r="DS191" s="34"/>
      <c r="DT191" s="34"/>
      <c r="DU191" s="34"/>
      <c r="DV191" s="34"/>
      <c r="DW191" s="34"/>
      <c r="DX191" s="34"/>
      <c r="DY191" s="34"/>
      <c r="DZ191" s="34"/>
      <c r="EA191" s="34"/>
      <c r="EB191" s="34"/>
      <c r="EC191" s="34"/>
      <c r="ED191" s="34"/>
      <c r="EE191" s="34"/>
      <c r="EF191" s="34"/>
      <c r="EG191" s="34"/>
      <c r="EH191" s="34"/>
      <c r="EI191" s="34"/>
      <c r="EJ191" s="34"/>
      <c r="EK191" s="34"/>
      <c r="EL191" s="34"/>
      <c r="EM191" s="34"/>
      <c r="EN191" s="34"/>
      <c r="EO191" s="34"/>
      <c r="EP191" s="34"/>
      <c r="EQ191" s="34"/>
      <c r="ER191" s="34"/>
      <c r="ES191" s="34"/>
      <c r="ET191" s="34"/>
      <c r="EU191" s="34"/>
    </row>
    <row r="192" spans="1:151" s="29" customFormat="1" ht="75">
      <c r="A192" s="29" t="s">
        <v>761</v>
      </c>
      <c r="B192" s="29" t="s">
        <v>708</v>
      </c>
      <c r="C192" s="29" t="s">
        <v>170</v>
      </c>
      <c r="D192" s="29" t="s">
        <v>762</v>
      </c>
      <c r="E192" s="29" t="s">
        <v>763</v>
      </c>
      <c r="F192" s="29" t="s">
        <v>47</v>
      </c>
      <c r="G192" s="29" t="s">
        <v>47</v>
      </c>
      <c r="H192" s="29" t="s">
        <v>46</v>
      </c>
      <c r="I192" s="29" t="s">
        <v>47</v>
      </c>
      <c r="J192" s="31" t="s">
        <v>48</v>
      </c>
      <c r="K192" s="31" t="s">
        <v>715</v>
      </c>
      <c r="L192" s="31" t="s">
        <v>123</v>
      </c>
      <c r="M192" s="29" t="s">
        <v>716</v>
      </c>
      <c r="N192" s="29" t="s">
        <v>51</v>
      </c>
      <c r="O192" s="29" t="s">
        <v>47</v>
      </c>
      <c r="P192" s="29" t="s">
        <v>53</v>
      </c>
      <c r="Q192" s="29" t="s">
        <v>53</v>
      </c>
      <c r="R192" s="29" t="s">
        <v>47</v>
      </c>
      <c r="S192" s="29" t="s">
        <v>47</v>
      </c>
      <c r="T192" s="29" t="s">
        <v>56</v>
      </c>
      <c r="U192" s="32">
        <f t="shared" si="10"/>
        <v>1</v>
      </c>
      <c r="V192" s="29" t="s">
        <v>56</v>
      </c>
      <c r="W192" s="32">
        <f t="shared" si="14"/>
        <v>1</v>
      </c>
      <c r="X192" s="29" t="s">
        <v>45</v>
      </c>
      <c r="Y192" s="32">
        <f t="shared" si="12"/>
        <v>1</v>
      </c>
      <c r="Z192" s="33">
        <f t="shared" si="13"/>
        <v>3</v>
      </c>
      <c r="AA192" s="59"/>
      <c r="AC192" s="31"/>
      <c r="AF192" s="31"/>
      <c r="AH192" s="29">
        <v>1</v>
      </c>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c r="CN192" s="34"/>
      <c r="CO192" s="34"/>
      <c r="CP192" s="34"/>
      <c r="CQ192" s="34"/>
      <c r="CR192" s="34"/>
      <c r="CS192" s="34"/>
      <c r="CT192" s="34"/>
      <c r="CU192" s="34"/>
      <c r="CV192" s="34"/>
      <c r="CW192" s="34"/>
      <c r="CX192" s="34"/>
      <c r="CY192" s="34"/>
      <c r="CZ192" s="34"/>
      <c r="DA192" s="34"/>
      <c r="DB192" s="34"/>
      <c r="DC192" s="34"/>
      <c r="DD192" s="34"/>
      <c r="DE192" s="34"/>
      <c r="DF192" s="34"/>
      <c r="DG192" s="34"/>
      <c r="DH192" s="34"/>
      <c r="DI192" s="34"/>
      <c r="DJ192" s="34"/>
      <c r="DK192" s="34"/>
      <c r="DL192" s="34"/>
      <c r="DM192" s="34"/>
      <c r="DN192" s="34"/>
      <c r="DO192" s="34"/>
      <c r="DP192" s="34"/>
      <c r="DQ192" s="34"/>
      <c r="DR192" s="34"/>
      <c r="DS192" s="34"/>
      <c r="DT192" s="34"/>
      <c r="DU192" s="34"/>
      <c r="DV192" s="34"/>
      <c r="DW192" s="34"/>
      <c r="DX192" s="34"/>
      <c r="DY192" s="34"/>
      <c r="DZ192" s="34"/>
      <c r="EA192" s="34"/>
      <c r="EB192" s="34"/>
      <c r="EC192" s="34"/>
      <c r="ED192" s="34"/>
      <c r="EE192" s="34"/>
      <c r="EF192" s="34"/>
      <c r="EG192" s="34"/>
      <c r="EH192" s="34"/>
      <c r="EI192" s="34"/>
      <c r="EJ192" s="34"/>
      <c r="EK192" s="34"/>
      <c r="EL192" s="34"/>
      <c r="EM192" s="34"/>
      <c r="EN192" s="34"/>
      <c r="EO192" s="34"/>
      <c r="EP192" s="34"/>
      <c r="EQ192" s="34"/>
      <c r="ER192" s="34"/>
      <c r="ES192" s="34"/>
      <c r="ET192" s="34"/>
      <c r="EU192" s="34"/>
    </row>
    <row r="193" spans="1:151" s="29" customFormat="1" ht="60">
      <c r="A193" s="29" t="s">
        <v>764</v>
      </c>
      <c r="B193" s="29" t="s">
        <v>708</v>
      </c>
      <c r="C193" s="29" t="s">
        <v>718</v>
      </c>
      <c r="D193" s="29" t="s">
        <v>765</v>
      </c>
      <c r="E193" s="29" t="s">
        <v>766</v>
      </c>
      <c r="F193" s="29" t="s">
        <v>47</v>
      </c>
      <c r="G193" s="29" t="s">
        <v>47</v>
      </c>
      <c r="H193" s="29" t="s">
        <v>46</v>
      </c>
      <c r="I193" s="29" t="s">
        <v>47</v>
      </c>
      <c r="J193" s="31" t="s">
        <v>48</v>
      </c>
      <c r="K193" s="31" t="s">
        <v>715</v>
      </c>
      <c r="L193" s="31" t="s">
        <v>123</v>
      </c>
      <c r="M193" s="29" t="s">
        <v>50</v>
      </c>
      <c r="N193" s="29" t="s">
        <v>52</v>
      </c>
      <c r="O193" s="29" t="s">
        <v>52</v>
      </c>
      <c r="P193" s="29" t="s">
        <v>53</v>
      </c>
      <c r="Q193" s="29" t="s">
        <v>53</v>
      </c>
      <c r="R193" s="29" t="s">
        <v>47</v>
      </c>
      <c r="S193" s="29" t="s">
        <v>47</v>
      </c>
      <c r="T193" s="29" t="s">
        <v>111</v>
      </c>
      <c r="U193" s="32">
        <f t="shared" si="10"/>
        <v>3</v>
      </c>
      <c r="V193" s="29" t="s">
        <v>111</v>
      </c>
      <c r="W193" s="32">
        <f t="shared" si="14"/>
        <v>3</v>
      </c>
      <c r="X193" s="29" t="s">
        <v>56</v>
      </c>
      <c r="Y193" s="32">
        <f t="shared" si="12"/>
        <v>1</v>
      </c>
      <c r="Z193" s="33">
        <f t="shared" si="13"/>
        <v>7</v>
      </c>
      <c r="AA193" s="59"/>
      <c r="AC193" s="31"/>
      <c r="AF193" s="31"/>
      <c r="AH193" s="29">
        <v>1</v>
      </c>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c r="BQ193" s="34"/>
      <c r="BR193" s="34"/>
      <c r="BS193" s="34"/>
      <c r="BT193" s="34"/>
      <c r="BU193" s="34"/>
      <c r="BV193" s="34"/>
      <c r="BW193" s="34"/>
      <c r="BX193" s="34"/>
      <c r="BY193" s="34"/>
      <c r="BZ193" s="34"/>
      <c r="CA193" s="34"/>
      <c r="CB193" s="34"/>
      <c r="CC193" s="34"/>
      <c r="CD193" s="34"/>
      <c r="CE193" s="34"/>
      <c r="CF193" s="34"/>
      <c r="CG193" s="34"/>
      <c r="CH193" s="34"/>
      <c r="CI193" s="34"/>
      <c r="CJ193" s="34"/>
      <c r="CK193" s="34"/>
      <c r="CL193" s="34"/>
      <c r="CM193" s="34"/>
      <c r="CN193" s="34"/>
      <c r="CO193" s="34"/>
      <c r="CP193" s="34"/>
      <c r="CQ193" s="34"/>
      <c r="CR193" s="34"/>
      <c r="CS193" s="34"/>
      <c r="CT193" s="34"/>
      <c r="CU193" s="34"/>
      <c r="CV193" s="34"/>
      <c r="CW193" s="34"/>
      <c r="CX193" s="34"/>
      <c r="CY193" s="34"/>
      <c r="CZ193" s="34"/>
      <c r="DA193" s="34"/>
      <c r="DB193" s="34"/>
      <c r="DC193" s="34"/>
      <c r="DD193" s="34"/>
      <c r="DE193" s="34"/>
      <c r="DF193" s="34"/>
      <c r="DG193" s="34"/>
      <c r="DH193" s="34"/>
      <c r="DI193" s="34"/>
      <c r="DJ193" s="34"/>
      <c r="DK193" s="34"/>
      <c r="DL193" s="34"/>
      <c r="DM193" s="34"/>
      <c r="DN193" s="34"/>
      <c r="DO193" s="34"/>
      <c r="DP193" s="34"/>
      <c r="DQ193" s="34"/>
      <c r="DR193" s="34"/>
      <c r="DS193" s="34"/>
      <c r="DT193" s="34"/>
      <c r="DU193" s="34"/>
      <c r="DV193" s="34"/>
      <c r="DW193" s="34"/>
      <c r="DX193" s="34"/>
      <c r="DY193" s="34"/>
      <c r="DZ193" s="34"/>
      <c r="EA193" s="34"/>
      <c r="EB193" s="34"/>
      <c r="EC193" s="34"/>
      <c r="ED193" s="34"/>
      <c r="EE193" s="34"/>
      <c r="EF193" s="34"/>
      <c r="EG193" s="34"/>
      <c r="EH193" s="34"/>
      <c r="EI193" s="34"/>
      <c r="EJ193" s="34"/>
      <c r="EK193" s="34"/>
      <c r="EL193" s="34"/>
      <c r="EM193" s="34"/>
      <c r="EN193" s="34"/>
      <c r="EO193" s="34"/>
      <c r="EP193" s="34"/>
      <c r="EQ193" s="34"/>
      <c r="ER193" s="34"/>
      <c r="ES193" s="34"/>
      <c r="ET193" s="34"/>
      <c r="EU193" s="34"/>
    </row>
    <row r="194" spans="1:151" s="29" customFormat="1" ht="45">
      <c r="A194" s="29" t="s">
        <v>767</v>
      </c>
      <c r="B194" s="29" t="s">
        <v>708</v>
      </c>
      <c r="C194" s="29" t="s">
        <v>120</v>
      </c>
      <c r="D194" s="29" t="s">
        <v>768</v>
      </c>
      <c r="E194" s="29" t="s">
        <v>769</v>
      </c>
      <c r="F194" s="29" t="s">
        <v>47</v>
      </c>
      <c r="G194" s="29" t="s">
        <v>47</v>
      </c>
      <c r="H194" s="29" t="s">
        <v>46</v>
      </c>
      <c r="I194" s="29" t="s">
        <v>47</v>
      </c>
      <c r="J194" s="31" t="s">
        <v>48</v>
      </c>
      <c r="K194" s="31" t="s">
        <v>715</v>
      </c>
      <c r="L194" s="31" t="s">
        <v>123</v>
      </c>
      <c r="M194" s="29" t="s">
        <v>716</v>
      </c>
      <c r="N194" s="29" t="s">
        <v>51</v>
      </c>
      <c r="O194" s="29" t="s">
        <v>47</v>
      </c>
      <c r="P194" s="29" t="s">
        <v>53</v>
      </c>
      <c r="Q194" s="29" t="s">
        <v>53</v>
      </c>
      <c r="R194" s="29" t="s">
        <v>47</v>
      </c>
      <c r="S194" s="29" t="s">
        <v>47</v>
      </c>
      <c r="T194" s="29" t="s">
        <v>56</v>
      </c>
      <c r="U194" s="32">
        <f t="shared" si="10"/>
        <v>1</v>
      </c>
      <c r="V194" s="29" t="s">
        <v>56</v>
      </c>
      <c r="W194" s="32">
        <f t="shared" si="14"/>
        <v>1</v>
      </c>
      <c r="X194" s="29" t="s">
        <v>45</v>
      </c>
      <c r="Y194" s="32">
        <f t="shared" si="12"/>
        <v>1</v>
      </c>
      <c r="Z194" s="33">
        <f t="shared" si="13"/>
        <v>3</v>
      </c>
      <c r="AA194" s="59"/>
      <c r="AC194" s="31"/>
      <c r="AF194" s="31"/>
      <c r="AH194" s="29">
        <v>1</v>
      </c>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4"/>
      <c r="BR194" s="34"/>
      <c r="BS194" s="34"/>
      <c r="BT194" s="34"/>
      <c r="BU194" s="34"/>
      <c r="BV194" s="34"/>
      <c r="BW194" s="34"/>
      <c r="BX194" s="34"/>
      <c r="BY194" s="34"/>
      <c r="BZ194" s="34"/>
      <c r="CA194" s="34"/>
      <c r="CB194" s="34"/>
      <c r="CC194" s="34"/>
      <c r="CD194" s="34"/>
      <c r="CE194" s="34"/>
      <c r="CF194" s="34"/>
      <c r="CG194" s="34"/>
      <c r="CH194" s="34"/>
      <c r="CI194" s="34"/>
      <c r="CJ194" s="34"/>
      <c r="CK194" s="34"/>
      <c r="CL194" s="34"/>
      <c r="CM194" s="34"/>
      <c r="CN194" s="34"/>
      <c r="CO194" s="34"/>
      <c r="CP194" s="34"/>
      <c r="CQ194" s="34"/>
      <c r="CR194" s="34"/>
      <c r="CS194" s="34"/>
      <c r="CT194" s="34"/>
      <c r="CU194" s="34"/>
      <c r="CV194" s="34"/>
      <c r="CW194" s="34"/>
      <c r="CX194" s="34"/>
      <c r="CY194" s="34"/>
      <c r="CZ194" s="34"/>
      <c r="DA194" s="34"/>
      <c r="DB194" s="34"/>
      <c r="DC194" s="34"/>
      <c r="DD194" s="34"/>
      <c r="DE194" s="34"/>
      <c r="DF194" s="34"/>
      <c r="DG194" s="34"/>
      <c r="DH194" s="34"/>
      <c r="DI194" s="34"/>
      <c r="DJ194" s="34"/>
      <c r="DK194" s="34"/>
      <c r="DL194" s="34"/>
      <c r="DM194" s="34"/>
      <c r="DN194" s="34"/>
      <c r="DO194" s="34"/>
      <c r="DP194" s="34"/>
      <c r="DQ194" s="34"/>
      <c r="DR194" s="34"/>
      <c r="DS194" s="34"/>
      <c r="DT194" s="34"/>
      <c r="DU194" s="34"/>
      <c r="DV194" s="34"/>
      <c r="DW194" s="34"/>
      <c r="DX194" s="34"/>
      <c r="DY194" s="34"/>
      <c r="DZ194" s="34"/>
      <c r="EA194" s="34"/>
      <c r="EB194" s="34"/>
      <c r="EC194" s="34"/>
      <c r="ED194" s="34"/>
      <c r="EE194" s="34"/>
      <c r="EF194" s="34"/>
      <c r="EG194" s="34"/>
      <c r="EH194" s="34"/>
      <c r="EI194" s="34"/>
      <c r="EJ194" s="34"/>
      <c r="EK194" s="34"/>
      <c r="EL194" s="34"/>
      <c r="EM194" s="34"/>
      <c r="EN194" s="34"/>
      <c r="EO194" s="34"/>
      <c r="EP194" s="34"/>
      <c r="EQ194" s="34"/>
      <c r="ER194" s="34"/>
      <c r="ES194" s="34"/>
      <c r="ET194" s="34"/>
      <c r="EU194" s="34"/>
    </row>
    <row r="195" spans="1:151" s="29" customFormat="1" ht="45">
      <c r="A195" s="29" t="s">
        <v>770</v>
      </c>
      <c r="B195" s="29" t="s">
        <v>708</v>
      </c>
      <c r="C195" s="29" t="s">
        <v>170</v>
      </c>
      <c r="D195" s="29" t="s">
        <v>771</v>
      </c>
      <c r="E195" s="29" t="s">
        <v>772</v>
      </c>
      <c r="F195" s="29" t="s">
        <v>47</v>
      </c>
      <c r="G195" s="29" t="s">
        <v>47</v>
      </c>
      <c r="H195" s="29" t="s">
        <v>46</v>
      </c>
      <c r="I195" s="29" t="s">
        <v>47</v>
      </c>
      <c r="J195" s="31" t="s">
        <v>48</v>
      </c>
      <c r="K195" s="31" t="s">
        <v>103</v>
      </c>
      <c r="L195" s="31" t="s">
        <v>123</v>
      </c>
      <c r="M195" s="29" t="s">
        <v>50</v>
      </c>
      <c r="N195" s="29" t="s">
        <v>51</v>
      </c>
      <c r="O195" s="29" t="s">
        <v>47</v>
      </c>
      <c r="P195" s="29" t="s">
        <v>53</v>
      </c>
      <c r="Q195" s="29" t="s">
        <v>53</v>
      </c>
      <c r="R195" s="29" t="s">
        <v>47</v>
      </c>
      <c r="S195" s="29" t="s">
        <v>47</v>
      </c>
      <c r="T195" s="29" t="s">
        <v>55</v>
      </c>
      <c r="U195" s="32">
        <f t="shared" si="10"/>
        <v>3</v>
      </c>
      <c r="V195" s="29" t="s">
        <v>57</v>
      </c>
      <c r="W195" s="32">
        <f t="shared" si="14"/>
        <v>2</v>
      </c>
      <c r="X195" s="29" t="s">
        <v>53</v>
      </c>
      <c r="Y195" s="32">
        <f t="shared" si="12"/>
        <v>3</v>
      </c>
      <c r="Z195" s="33">
        <f t="shared" si="13"/>
        <v>8</v>
      </c>
      <c r="AA195" s="59"/>
      <c r="AC195" s="31"/>
      <c r="AF195" s="31"/>
      <c r="AH195" s="29">
        <v>1</v>
      </c>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c r="BN195" s="34"/>
      <c r="BO195" s="34"/>
      <c r="BP195" s="34"/>
      <c r="BQ195" s="34"/>
      <c r="BR195" s="34"/>
      <c r="BS195" s="34"/>
      <c r="BT195" s="34"/>
      <c r="BU195" s="34"/>
      <c r="BV195" s="34"/>
      <c r="BW195" s="34"/>
      <c r="BX195" s="34"/>
      <c r="BY195" s="34"/>
      <c r="BZ195" s="34"/>
      <c r="CA195" s="34"/>
      <c r="CB195" s="34"/>
      <c r="CC195" s="34"/>
      <c r="CD195" s="34"/>
      <c r="CE195" s="34"/>
      <c r="CF195" s="34"/>
      <c r="CG195" s="34"/>
      <c r="CH195" s="34"/>
      <c r="CI195" s="34"/>
      <c r="CJ195" s="34"/>
      <c r="CK195" s="34"/>
      <c r="CL195" s="34"/>
      <c r="CM195" s="34"/>
      <c r="CN195" s="34"/>
      <c r="CO195" s="34"/>
      <c r="CP195" s="34"/>
      <c r="CQ195" s="34"/>
      <c r="CR195" s="34"/>
      <c r="CS195" s="34"/>
      <c r="CT195" s="34"/>
      <c r="CU195" s="34"/>
      <c r="CV195" s="34"/>
      <c r="CW195" s="34"/>
      <c r="CX195" s="34"/>
      <c r="CY195" s="34"/>
      <c r="CZ195" s="34"/>
      <c r="DA195" s="34"/>
      <c r="DB195" s="34"/>
      <c r="DC195" s="34"/>
      <c r="DD195" s="34"/>
      <c r="DE195" s="34"/>
      <c r="DF195" s="34"/>
      <c r="DG195" s="34"/>
      <c r="DH195" s="34"/>
      <c r="DI195" s="34"/>
      <c r="DJ195" s="34"/>
      <c r="DK195" s="34"/>
      <c r="DL195" s="34"/>
      <c r="DM195" s="34"/>
      <c r="DN195" s="34"/>
      <c r="DO195" s="34"/>
      <c r="DP195" s="34"/>
      <c r="DQ195" s="34"/>
      <c r="DR195" s="34"/>
      <c r="DS195" s="34"/>
      <c r="DT195" s="34"/>
      <c r="DU195" s="34"/>
      <c r="DV195" s="34"/>
      <c r="DW195" s="34"/>
      <c r="DX195" s="34"/>
      <c r="DY195" s="34"/>
      <c r="DZ195" s="34"/>
      <c r="EA195" s="34"/>
      <c r="EB195" s="34"/>
      <c r="EC195" s="34"/>
      <c r="ED195" s="34"/>
      <c r="EE195" s="34"/>
      <c r="EF195" s="34"/>
      <c r="EG195" s="34"/>
      <c r="EH195" s="34"/>
      <c r="EI195" s="34"/>
      <c r="EJ195" s="34"/>
      <c r="EK195" s="34"/>
      <c r="EL195" s="34"/>
      <c r="EM195" s="34"/>
      <c r="EN195" s="34"/>
      <c r="EO195" s="34"/>
      <c r="EP195" s="34"/>
      <c r="EQ195" s="34"/>
      <c r="ER195" s="34"/>
      <c r="ES195" s="34"/>
      <c r="ET195" s="34"/>
      <c r="EU195" s="34"/>
    </row>
    <row r="196" spans="1:151" s="29" customFormat="1" ht="45">
      <c r="A196" s="29" t="s">
        <v>773</v>
      </c>
      <c r="B196" s="29" t="s">
        <v>708</v>
      </c>
      <c r="C196" s="29" t="s">
        <v>170</v>
      </c>
      <c r="D196" s="29" t="s">
        <v>774</v>
      </c>
      <c r="E196" s="29" t="s">
        <v>775</v>
      </c>
      <c r="F196" s="29" t="s">
        <v>47</v>
      </c>
      <c r="G196" s="29" t="s">
        <v>47</v>
      </c>
      <c r="H196" s="29" t="s">
        <v>46</v>
      </c>
      <c r="I196" s="29" t="s">
        <v>47</v>
      </c>
      <c r="J196" s="31" t="s">
        <v>48</v>
      </c>
      <c r="K196" s="31" t="s">
        <v>715</v>
      </c>
      <c r="L196" s="31" t="s">
        <v>123</v>
      </c>
      <c r="M196" s="29" t="s">
        <v>50</v>
      </c>
      <c r="N196" s="29" t="s">
        <v>51</v>
      </c>
      <c r="O196" s="29" t="s">
        <v>47</v>
      </c>
      <c r="P196" s="29" t="s">
        <v>53</v>
      </c>
      <c r="Q196" s="29" t="s">
        <v>53</v>
      </c>
      <c r="R196" s="29" t="s">
        <v>47</v>
      </c>
      <c r="S196" s="29" t="s">
        <v>47</v>
      </c>
      <c r="T196" s="29" t="s">
        <v>55</v>
      </c>
      <c r="U196" s="32">
        <f t="shared" si="10"/>
        <v>3</v>
      </c>
      <c r="V196" s="29" t="s">
        <v>57</v>
      </c>
      <c r="W196" s="32">
        <f t="shared" si="14"/>
        <v>2</v>
      </c>
      <c r="X196" s="29" t="s">
        <v>53</v>
      </c>
      <c r="Y196" s="32">
        <f t="shared" si="12"/>
        <v>3</v>
      </c>
      <c r="Z196" s="33">
        <f t="shared" si="13"/>
        <v>8</v>
      </c>
      <c r="AA196" s="59"/>
      <c r="AC196" s="31"/>
      <c r="AF196" s="31"/>
      <c r="AH196" s="29">
        <v>1</v>
      </c>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c r="CA196" s="34"/>
      <c r="CB196" s="34"/>
      <c r="CC196" s="34"/>
      <c r="CD196" s="34"/>
      <c r="CE196" s="34"/>
      <c r="CF196" s="34"/>
      <c r="CG196" s="34"/>
      <c r="CH196" s="34"/>
      <c r="CI196" s="34"/>
      <c r="CJ196" s="34"/>
      <c r="CK196" s="34"/>
      <c r="CL196" s="34"/>
      <c r="CM196" s="34"/>
      <c r="CN196" s="34"/>
      <c r="CO196" s="34"/>
      <c r="CP196" s="34"/>
      <c r="CQ196" s="34"/>
      <c r="CR196" s="34"/>
      <c r="CS196" s="34"/>
      <c r="CT196" s="34"/>
      <c r="CU196" s="34"/>
      <c r="CV196" s="34"/>
      <c r="CW196" s="34"/>
      <c r="CX196" s="34"/>
      <c r="CY196" s="34"/>
      <c r="CZ196" s="34"/>
      <c r="DA196" s="34"/>
      <c r="DB196" s="34"/>
      <c r="DC196" s="34"/>
      <c r="DD196" s="34"/>
      <c r="DE196" s="34"/>
      <c r="DF196" s="34"/>
      <c r="DG196" s="34"/>
      <c r="DH196" s="34"/>
      <c r="DI196" s="34"/>
      <c r="DJ196" s="34"/>
      <c r="DK196" s="34"/>
      <c r="DL196" s="34"/>
      <c r="DM196" s="34"/>
      <c r="DN196" s="34"/>
      <c r="DO196" s="34"/>
      <c r="DP196" s="34"/>
      <c r="DQ196" s="34"/>
      <c r="DR196" s="34"/>
      <c r="DS196" s="34"/>
      <c r="DT196" s="34"/>
      <c r="DU196" s="34"/>
      <c r="DV196" s="34"/>
      <c r="DW196" s="34"/>
      <c r="DX196" s="34"/>
      <c r="DY196" s="34"/>
      <c r="DZ196" s="34"/>
      <c r="EA196" s="34"/>
      <c r="EB196" s="34"/>
      <c r="EC196" s="34"/>
      <c r="ED196" s="34"/>
      <c r="EE196" s="34"/>
      <c r="EF196" s="34"/>
      <c r="EG196" s="34"/>
      <c r="EH196" s="34"/>
      <c r="EI196" s="34"/>
      <c r="EJ196" s="34"/>
      <c r="EK196" s="34"/>
      <c r="EL196" s="34"/>
      <c r="EM196" s="34"/>
      <c r="EN196" s="34"/>
      <c r="EO196" s="34"/>
      <c r="EP196" s="34"/>
      <c r="EQ196" s="34"/>
      <c r="ER196" s="34"/>
      <c r="ES196" s="34"/>
      <c r="ET196" s="34"/>
      <c r="EU196" s="34"/>
    </row>
    <row r="197" spans="1:151" s="29" customFormat="1" ht="45">
      <c r="A197" s="29" t="s">
        <v>776</v>
      </c>
      <c r="B197" s="29" t="s">
        <v>708</v>
      </c>
      <c r="C197" s="29" t="s">
        <v>170</v>
      </c>
      <c r="D197" s="29" t="s">
        <v>777</v>
      </c>
      <c r="E197" s="29" t="s">
        <v>778</v>
      </c>
      <c r="F197" s="29" t="s">
        <v>47</v>
      </c>
      <c r="G197" s="29" t="s">
        <v>47</v>
      </c>
      <c r="H197" s="29" t="s">
        <v>46</v>
      </c>
      <c r="I197" s="29" t="s">
        <v>47</v>
      </c>
      <c r="J197" s="31" t="s">
        <v>48</v>
      </c>
      <c r="K197" s="31" t="s">
        <v>103</v>
      </c>
      <c r="L197" s="31" t="s">
        <v>123</v>
      </c>
      <c r="M197" s="29" t="s">
        <v>50</v>
      </c>
      <c r="N197" s="29" t="s">
        <v>51</v>
      </c>
      <c r="O197" s="29" t="s">
        <v>47</v>
      </c>
      <c r="P197" s="29" t="s">
        <v>53</v>
      </c>
      <c r="Q197" s="29" t="s">
        <v>53</v>
      </c>
      <c r="R197" s="29" t="s">
        <v>47</v>
      </c>
      <c r="S197" s="29" t="s">
        <v>47</v>
      </c>
      <c r="T197" s="29" t="s">
        <v>55</v>
      </c>
      <c r="U197" s="32">
        <f t="shared" si="10"/>
        <v>3</v>
      </c>
      <c r="V197" s="29" t="s">
        <v>57</v>
      </c>
      <c r="W197" s="32">
        <f t="shared" si="14"/>
        <v>2</v>
      </c>
      <c r="X197" s="29" t="s">
        <v>53</v>
      </c>
      <c r="Y197" s="32">
        <f t="shared" si="12"/>
        <v>3</v>
      </c>
      <c r="Z197" s="33">
        <f t="shared" si="13"/>
        <v>8</v>
      </c>
      <c r="AA197" s="59"/>
      <c r="AC197" s="31"/>
      <c r="AF197" s="31"/>
      <c r="AH197" s="29">
        <v>1</v>
      </c>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c r="CN197" s="34"/>
      <c r="CO197" s="34"/>
      <c r="CP197" s="34"/>
      <c r="CQ197" s="34"/>
      <c r="CR197" s="34"/>
      <c r="CS197" s="34"/>
      <c r="CT197" s="34"/>
      <c r="CU197" s="34"/>
      <c r="CV197" s="34"/>
      <c r="CW197" s="34"/>
      <c r="CX197" s="34"/>
      <c r="CY197" s="34"/>
      <c r="CZ197" s="34"/>
      <c r="DA197" s="34"/>
      <c r="DB197" s="34"/>
      <c r="DC197" s="34"/>
      <c r="DD197" s="34"/>
      <c r="DE197" s="34"/>
      <c r="DF197" s="34"/>
      <c r="DG197" s="34"/>
      <c r="DH197" s="34"/>
      <c r="DI197" s="34"/>
      <c r="DJ197" s="34"/>
      <c r="DK197" s="34"/>
      <c r="DL197" s="34"/>
      <c r="DM197" s="34"/>
      <c r="DN197" s="34"/>
      <c r="DO197" s="34"/>
      <c r="DP197" s="34"/>
      <c r="DQ197" s="34"/>
      <c r="DR197" s="34"/>
      <c r="DS197" s="34"/>
      <c r="DT197" s="34"/>
      <c r="DU197" s="34"/>
      <c r="DV197" s="34"/>
      <c r="DW197" s="34"/>
      <c r="DX197" s="34"/>
      <c r="DY197" s="34"/>
      <c r="DZ197" s="34"/>
      <c r="EA197" s="34"/>
      <c r="EB197" s="34"/>
      <c r="EC197" s="34"/>
      <c r="ED197" s="34"/>
      <c r="EE197" s="34"/>
      <c r="EF197" s="34"/>
      <c r="EG197" s="34"/>
      <c r="EH197" s="34"/>
      <c r="EI197" s="34"/>
      <c r="EJ197" s="34"/>
      <c r="EK197" s="34"/>
      <c r="EL197" s="34"/>
      <c r="EM197" s="34"/>
      <c r="EN197" s="34"/>
      <c r="EO197" s="34"/>
      <c r="EP197" s="34"/>
      <c r="EQ197" s="34"/>
      <c r="ER197" s="34"/>
      <c r="ES197" s="34"/>
      <c r="ET197" s="34"/>
      <c r="EU197" s="34"/>
    </row>
    <row r="198" spans="1:151" s="29" customFormat="1" ht="45">
      <c r="A198" s="29" t="s">
        <v>779</v>
      </c>
      <c r="B198" s="29" t="s">
        <v>708</v>
      </c>
      <c r="C198" s="29" t="s">
        <v>170</v>
      </c>
      <c r="D198" s="29" t="s">
        <v>780</v>
      </c>
      <c r="E198" s="29" t="s">
        <v>781</v>
      </c>
      <c r="F198" s="29" t="s">
        <v>47</v>
      </c>
      <c r="G198" s="29" t="s">
        <v>47</v>
      </c>
      <c r="H198" s="29" t="s">
        <v>46</v>
      </c>
      <c r="I198" s="29" t="s">
        <v>47</v>
      </c>
      <c r="J198" s="31" t="s">
        <v>48</v>
      </c>
      <c r="K198" s="31" t="s">
        <v>426</v>
      </c>
      <c r="L198" s="31" t="s">
        <v>123</v>
      </c>
      <c r="M198" s="29" t="s">
        <v>50</v>
      </c>
      <c r="N198" s="29" t="s">
        <v>51</v>
      </c>
      <c r="O198" s="29" t="s">
        <v>47</v>
      </c>
      <c r="P198" s="29" t="s">
        <v>53</v>
      </c>
      <c r="Q198" s="29" t="s">
        <v>53</v>
      </c>
      <c r="R198" s="29" t="s">
        <v>47</v>
      </c>
      <c r="S198" s="29" t="s">
        <v>47</v>
      </c>
      <c r="T198" s="29" t="s">
        <v>55</v>
      </c>
      <c r="U198" s="32">
        <f t="shared" si="10"/>
        <v>3</v>
      </c>
      <c r="V198" s="29" t="s">
        <v>57</v>
      </c>
      <c r="W198" s="32">
        <f t="shared" si="14"/>
        <v>2</v>
      </c>
      <c r="X198" s="29" t="s">
        <v>53</v>
      </c>
      <c r="Y198" s="32">
        <f t="shared" si="12"/>
        <v>3</v>
      </c>
      <c r="Z198" s="33">
        <f t="shared" si="13"/>
        <v>8</v>
      </c>
      <c r="AA198" s="59"/>
      <c r="AH198" s="29">
        <v>1</v>
      </c>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34"/>
      <c r="CQ198" s="34"/>
      <c r="CR198" s="34"/>
      <c r="CS198" s="34"/>
      <c r="CT198" s="34"/>
      <c r="CU198" s="34"/>
      <c r="CV198" s="34"/>
      <c r="CW198" s="34"/>
      <c r="CX198" s="34"/>
      <c r="CY198" s="34"/>
      <c r="CZ198" s="34"/>
      <c r="DA198" s="34"/>
      <c r="DB198" s="34"/>
      <c r="DC198" s="34"/>
      <c r="DD198" s="34"/>
      <c r="DE198" s="34"/>
      <c r="DF198" s="34"/>
      <c r="DG198" s="34"/>
      <c r="DH198" s="34"/>
      <c r="DI198" s="34"/>
      <c r="DJ198" s="34"/>
      <c r="DK198" s="34"/>
      <c r="DL198" s="34"/>
      <c r="DM198" s="34"/>
      <c r="DN198" s="34"/>
      <c r="DO198" s="34"/>
      <c r="DP198" s="34"/>
      <c r="DQ198" s="34"/>
      <c r="DR198" s="34"/>
      <c r="DS198" s="34"/>
      <c r="DT198" s="34"/>
      <c r="DU198" s="34"/>
      <c r="DV198" s="34"/>
      <c r="DW198" s="34"/>
      <c r="DX198" s="34"/>
      <c r="DY198" s="34"/>
      <c r="DZ198" s="34"/>
      <c r="EA198" s="34"/>
      <c r="EB198" s="34"/>
      <c r="EC198" s="34"/>
      <c r="ED198" s="34"/>
      <c r="EE198" s="34"/>
      <c r="EF198" s="34"/>
      <c r="EG198" s="34"/>
      <c r="EH198" s="34"/>
      <c r="EI198" s="34"/>
      <c r="EJ198" s="34"/>
      <c r="EK198" s="34"/>
      <c r="EL198" s="34"/>
      <c r="EM198" s="34"/>
      <c r="EN198" s="34"/>
      <c r="EO198" s="34"/>
      <c r="EP198" s="34"/>
      <c r="EQ198" s="34"/>
      <c r="ER198" s="34"/>
      <c r="ES198" s="34"/>
      <c r="ET198" s="34"/>
      <c r="EU198" s="34"/>
    </row>
    <row r="199" spans="1:151" s="29" customFormat="1" ht="45">
      <c r="A199" s="29" t="s">
        <v>782</v>
      </c>
      <c r="B199" s="29" t="s">
        <v>708</v>
      </c>
      <c r="C199" s="29" t="s">
        <v>170</v>
      </c>
      <c r="D199" s="29" t="s">
        <v>783</v>
      </c>
      <c r="E199" s="29" t="s">
        <v>784</v>
      </c>
      <c r="F199" s="29" t="s">
        <v>47</v>
      </c>
      <c r="G199" s="29" t="s">
        <v>47</v>
      </c>
      <c r="H199" s="29" t="s">
        <v>46</v>
      </c>
      <c r="I199" s="29" t="s">
        <v>47</v>
      </c>
      <c r="J199" s="31" t="s">
        <v>48</v>
      </c>
      <c r="K199" s="31" t="s">
        <v>598</v>
      </c>
      <c r="L199" s="31" t="s">
        <v>123</v>
      </c>
      <c r="M199" s="29" t="s">
        <v>50</v>
      </c>
      <c r="N199" s="29" t="s">
        <v>51</v>
      </c>
      <c r="O199" s="29" t="s">
        <v>47</v>
      </c>
      <c r="P199" s="29" t="s">
        <v>53</v>
      </c>
      <c r="Q199" s="29" t="s">
        <v>53</v>
      </c>
      <c r="R199" s="29" t="s">
        <v>47</v>
      </c>
      <c r="S199" s="29" t="s">
        <v>47</v>
      </c>
      <c r="T199" s="29" t="s">
        <v>55</v>
      </c>
      <c r="U199" s="32">
        <f t="shared" si="10"/>
        <v>3</v>
      </c>
      <c r="V199" s="29" t="s">
        <v>57</v>
      </c>
      <c r="W199" s="32">
        <f t="shared" si="14"/>
        <v>2</v>
      </c>
      <c r="X199" s="29" t="s">
        <v>53</v>
      </c>
      <c r="Y199" s="32">
        <f t="shared" si="12"/>
        <v>3</v>
      </c>
      <c r="Z199" s="33">
        <f t="shared" si="13"/>
        <v>8</v>
      </c>
      <c r="AA199" s="59"/>
      <c r="AH199" s="29">
        <v>1</v>
      </c>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c r="CN199" s="34"/>
      <c r="CO199" s="34"/>
      <c r="CP199" s="34"/>
      <c r="CQ199" s="34"/>
      <c r="CR199" s="34"/>
      <c r="CS199" s="34"/>
      <c r="CT199" s="34"/>
      <c r="CU199" s="34"/>
      <c r="CV199" s="34"/>
      <c r="CW199" s="34"/>
      <c r="CX199" s="34"/>
      <c r="CY199" s="34"/>
      <c r="CZ199" s="34"/>
      <c r="DA199" s="34"/>
      <c r="DB199" s="34"/>
      <c r="DC199" s="34"/>
      <c r="DD199" s="34"/>
      <c r="DE199" s="34"/>
      <c r="DF199" s="34"/>
      <c r="DG199" s="34"/>
      <c r="DH199" s="34"/>
      <c r="DI199" s="34"/>
      <c r="DJ199" s="34"/>
      <c r="DK199" s="34"/>
      <c r="DL199" s="34"/>
      <c r="DM199" s="34"/>
      <c r="DN199" s="34"/>
      <c r="DO199" s="34"/>
      <c r="DP199" s="34"/>
      <c r="DQ199" s="34"/>
      <c r="DR199" s="34"/>
      <c r="DS199" s="34"/>
      <c r="DT199" s="34"/>
      <c r="DU199" s="34"/>
      <c r="DV199" s="34"/>
      <c r="DW199" s="34"/>
      <c r="DX199" s="34"/>
      <c r="DY199" s="34"/>
      <c r="DZ199" s="34"/>
      <c r="EA199" s="34"/>
      <c r="EB199" s="34"/>
      <c r="EC199" s="34"/>
      <c r="ED199" s="34"/>
      <c r="EE199" s="34"/>
      <c r="EF199" s="34"/>
      <c r="EG199" s="34"/>
      <c r="EH199" s="34"/>
      <c r="EI199" s="34"/>
      <c r="EJ199" s="34"/>
      <c r="EK199" s="34"/>
      <c r="EL199" s="34"/>
      <c r="EM199" s="34"/>
      <c r="EN199" s="34"/>
      <c r="EO199" s="34"/>
      <c r="EP199" s="34"/>
      <c r="EQ199" s="34"/>
      <c r="ER199" s="34"/>
      <c r="ES199" s="34"/>
      <c r="ET199" s="34"/>
      <c r="EU199" s="34"/>
    </row>
    <row r="200" spans="1:151" s="29" customFormat="1" ht="45">
      <c r="A200" s="29" t="s">
        <v>785</v>
      </c>
      <c r="B200" s="29" t="s">
        <v>708</v>
      </c>
      <c r="C200" s="29" t="s">
        <v>722</v>
      </c>
      <c r="D200" s="29" t="s">
        <v>786</v>
      </c>
      <c r="E200" s="29" t="s">
        <v>787</v>
      </c>
      <c r="F200" s="29" t="s">
        <v>47</v>
      </c>
      <c r="G200" s="29" t="s">
        <v>47</v>
      </c>
      <c r="H200" s="29" t="s">
        <v>46</v>
      </c>
      <c r="I200" s="29" t="s">
        <v>47</v>
      </c>
      <c r="J200" s="31" t="s">
        <v>48</v>
      </c>
      <c r="K200" s="31" t="s">
        <v>715</v>
      </c>
      <c r="L200" s="31" t="s">
        <v>123</v>
      </c>
      <c r="M200" s="29" t="s">
        <v>731</v>
      </c>
      <c r="N200" s="29" t="s">
        <v>52</v>
      </c>
      <c r="O200" s="29" t="s">
        <v>52</v>
      </c>
      <c r="P200" s="29" t="s">
        <v>53</v>
      </c>
      <c r="Q200" s="29" t="s">
        <v>53</v>
      </c>
      <c r="R200" s="29" t="s">
        <v>47</v>
      </c>
      <c r="S200" s="29" t="s">
        <v>47</v>
      </c>
      <c r="T200" s="29" t="s">
        <v>111</v>
      </c>
      <c r="U200" s="32">
        <f t="shared" si="10"/>
        <v>3</v>
      </c>
      <c r="V200" s="29" t="s">
        <v>111</v>
      </c>
      <c r="W200" s="32">
        <f t="shared" si="14"/>
        <v>3</v>
      </c>
      <c r="X200" s="29" t="s">
        <v>56</v>
      </c>
      <c r="Y200" s="32">
        <f t="shared" si="12"/>
        <v>1</v>
      </c>
      <c r="Z200" s="33">
        <f t="shared" si="13"/>
        <v>7</v>
      </c>
      <c r="AA200" s="59"/>
      <c r="AC200" s="31"/>
      <c r="AF200" s="31"/>
      <c r="AH200" s="29">
        <v>1</v>
      </c>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34"/>
      <c r="CQ200" s="34"/>
      <c r="CR200" s="34"/>
      <c r="CS200" s="34"/>
      <c r="CT200" s="34"/>
      <c r="CU200" s="34"/>
      <c r="CV200" s="34"/>
      <c r="CW200" s="34"/>
      <c r="CX200" s="34"/>
      <c r="CY200" s="34"/>
      <c r="CZ200" s="34"/>
      <c r="DA200" s="34"/>
      <c r="DB200" s="34"/>
      <c r="DC200" s="34"/>
      <c r="DD200" s="34"/>
      <c r="DE200" s="34"/>
      <c r="DF200" s="34"/>
      <c r="DG200" s="34"/>
      <c r="DH200" s="34"/>
      <c r="DI200" s="34"/>
      <c r="DJ200" s="34"/>
      <c r="DK200" s="34"/>
      <c r="DL200" s="34"/>
      <c r="DM200" s="34"/>
      <c r="DN200" s="34"/>
      <c r="DO200" s="34"/>
      <c r="DP200" s="34"/>
      <c r="DQ200" s="34"/>
      <c r="DR200" s="34"/>
      <c r="DS200" s="34"/>
      <c r="DT200" s="34"/>
      <c r="DU200" s="34"/>
      <c r="DV200" s="34"/>
      <c r="DW200" s="34"/>
      <c r="DX200" s="34"/>
      <c r="DY200" s="34"/>
      <c r="DZ200" s="34"/>
      <c r="EA200" s="34"/>
      <c r="EB200" s="34"/>
      <c r="EC200" s="34"/>
      <c r="ED200" s="34"/>
      <c r="EE200" s="34"/>
      <c r="EF200" s="34"/>
      <c r="EG200" s="34"/>
      <c r="EH200" s="34"/>
      <c r="EI200" s="34"/>
      <c r="EJ200" s="34"/>
      <c r="EK200" s="34"/>
      <c r="EL200" s="34"/>
      <c r="EM200" s="34"/>
      <c r="EN200" s="34"/>
      <c r="EO200" s="34"/>
      <c r="EP200" s="34"/>
      <c r="EQ200" s="34"/>
      <c r="ER200" s="34"/>
      <c r="ES200" s="34"/>
      <c r="ET200" s="34"/>
      <c r="EU200" s="34"/>
    </row>
    <row r="201" spans="1:151" s="29" customFormat="1" ht="45">
      <c r="A201" s="29" t="s">
        <v>788</v>
      </c>
      <c r="B201" s="29" t="s">
        <v>708</v>
      </c>
      <c r="C201" s="29" t="s">
        <v>120</v>
      </c>
      <c r="D201" s="29" t="s">
        <v>789</v>
      </c>
      <c r="E201" s="29" t="s">
        <v>790</v>
      </c>
      <c r="F201" s="29" t="s">
        <v>47</v>
      </c>
      <c r="G201" s="29" t="s">
        <v>47</v>
      </c>
      <c r="H201" s="29" t="s">
        <v>46</v>
      </c>
      <c r="I201" s="29" t="s">
        <v>47</v>
      </c>
      <c r="J201" s="31" t="s">
        <v>48</v>
      </c>
      <c r="K201" s="31" t="s">
        <v>715</v>
      </c>
      <c r="L201" s="31" t="s">
        <v>123</v>
      </c>
      <c r="M201" s="29" t="s">
        <v>731</v>
      </c>
      <c r="N201" s="29" t="s">
        <v>63</v>
      </c>
      <c r="O201" s="29" t="s">
        <v>47</v>
      </c>
      <c r="P201" s="29" t="s">
        <v>53</v>
      </c>
      <c r="Q201" s="29" t="s">
        <v>53</v>
      </c>
      <c r="R201" s="29" t="s">
        <v>47</v>
      </c>
      <c r="S201" s="29" t="s">
        <v>47</v>
      </c>
      <c r="T201" s="29" t="s">
        <v>111</v>
      </c>
      <c r="U201" s="32">
        <f t="shared" si="10"/>
        <v>3</v>
      </c>
      <c r="V201" s="29" t="s">
        <v>111</v>
      </c>
      <c r="W201" s="32">
        <f t="shared" si="14"/>
        <v>3</v>
      </c>
      <c r="X201" s="29" t="s">
        <v>56</v>
      </c>
      <c r="Y201" s="32">
        <f t="shared" si="12"/>
        <v>1</v>
      </c>
      <c r="Z201" s="33">
        <f t="shared" si="13"/>
        <v>7</v>
      </c>
      <c r="AA201" s="59"/>
      <c r="AC201" s="31"/>
      <c r="AF201" s="31"/>
      <c r="AH201" s="29">
        <v>1</v>
      </c>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c r="CR201" s="34"/>
      <c r="CS201" s="34"/>
      <c r="CT201" s="34"/>
      <c r="CU201" s="34"/>
      <c r="CV201" s="34"/>
      <c r="CW201" s="34"/>
      <c r="CX201" s="34"/>
      <c r="CY201" s="34"/>
      <c r="CZ201" s="34"/>
      <c r="DA201" s="34"/>
      <c r="DB201" s="34"/>
      <c r="DC201" s="34"/>
      <c r="DD201" s="34"/>
      <c r="DE201" s="34"/>
      <c r="DF201" s="34"/>
      <c r="DG201" s="34"/>
      <c r="DH201" s="34"/>
      <c r="DI201" s="34"/>
      <c r="DJ201" s="34"/>
      <c r="DK201" s="34"/>
      <c r="DL201" s="34"/>
      <c r="DM201" s="34"/>
      <c r="DN201" s="34"/>
      <c r="DO201" s="34"/>
      <c r="DP201" s="34"/>
      <c r="DQ201" s="34"/>
      <c r="DR201" s="34"/>
      <c r="DS201" s="34"/>
      <c r="DT201" s="34"/>
      <c r="DU201" s="34"/>
      <c r="DV201" s="34"/>
      <c r="DW201" s="34"/>
      <c r="DX201" s="34"/>
      <c r="DY201" s="34"/>
      <c r="DZ201" s="34"/>
      <c r="EA201" s="34"/>
      <c r="EB201" s="34"/>
      <c r="EC201" s="34"/>
      <c r="ED201" s="34"/>
      <c r="EE201" s="34"/>
      <c r="EF201" s="34"/>
      <c r="EG201" s="34"/>
      <c r="EH201" s="34"/>
      <c r="EI201" s="34"/>
      <c r="EJ201" s="34"/>
      <c r="EK201" s="34"/>
      <c r="EL201" s="34"/>
      <c r="EM201" s="34"/>
      <c r="EN201" s="34"/>
      <c r="EO201" s="34"/>
      <c r="EP201" s="34"/>
      <c r="EQ201" s="34"/>
      <c r="ER201" s="34"/>
      <c r="ES201" s="34"/>
      <c r="ET201" s="34"/>
      <c r="EU201" s="34"/>
    </row>
    <row r="202" spans="1:151" s="29" customFormat="1" ht="45">
      <c r="A202" s="29" t="s">
        <v>791</v>
      </c>
      <c r="B202" s="29" t="s">
        <v>708</v>
      </c>
      <c r="C202" s="29" t="s">
        <v>170</v>
      </c>
      <c r="D202" s="29" t="s">
        <v>792</v>
      </c>
      <c r="E202" s="29" t="s">
        <v>793</v>
      </c>
      <c r="F202" s="29" t="s">
        <v>47</v>
      </c>
      <c r="G202" s="29" t="s">
        <v>47</v>
      </c>
      <c r="H202" s="29" t="s">
        <v>46</v>
      </c>
      <c r="I202" s="29" t="s">
        <v>47</v>
      </c>
      <c r="J202" s="31" t="s">
        <v>48</v>
      </c>
      <c r="K202" s="31" t="s">
        <v>715</v>
      </c>
      <c r="L202" s="31" t="s">
        <v>123</v>
      </c>
      <c r="M202" s="29" t="s">
        <v>716</v>
      </c>
      <c r="N202" s="29" t="s">
        <v>51</v>
      </c>
      <c r="O202" s="29" t="s">
        <v>47</v>
      </c>
      <c r="P202" s="29" t="s">
        <v>53</v>
      </c>
      <c r="Q202" s="29" t="s">
        <v>53</v>
      </c>
      <c r="R202" s="29" t="s">
        <v>47</v>
      </c>
      <c r="S202" s="29" t="s">
        <v>47</v>
      </c>
      <c r="T202" s="29" t="s">
        <v>56</v>
      </c>
      <c r="U202" s="32">
        <f t="shared" ref="U202:U265" si="15">_xlfn.IFS(T202="PÚBLICA",3,T202="PÚBLICA CLASIFICADA",2,T202="PÚBLICA RESERVADA",1,T202="ALTA",1,T202="BAJA",3)</f>
        <v>1</v>
      </c>
      <c r="V202" s="29" t="s">
        <v>56</v>
      </c>
      <c r="W202" s="32">
        <f t="shared" si="14"/>
        <v>1</v>
      </c>
      <c r="X202" s="29" t="s">
        <v>56</v>
      </c>
      <c r="Y202" s="32">
        <f t="shared" ref="Y202:Y265" si="16">_xlfn.IFS(X202="ALTA",1,X202="MEDIA",2,X202="BAJA",3,X202="N/A",1,X202="no",3,X202="si",1,X202="np",1)</f>
        <v>1</v>
      </c>
      <c r="Z202" s="33">
        <f t="shared" ref="Z202:Z265" si="17">U202+W202+Y202</f>
        <v>3</v>
      </c>
      <c r="AC202" s="31"/>
      <c r="AF202" s="31"/>
      <c r="AH202" s="29">
        <v>1</v>
      </c>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4"/>
      <c r="BR202" s="34"/>
      <c r="BS202" s="34"/>
      <c r="BT202" s="34"/>
      <c r="BU202" s="34"/>
      <c r="BV202" s="34"/>
      <c r="BW202" s="34"/>
      <c r="BX202" s="34"/>
      <c r="BY202" s="34"/>
      <c r="BZ202" s="34"/>
      <c r="CA202" s="34"/>
      <c r="CB202" s="34"/>
      <c r="CC202" s="34"/>
      <c r="CD202" s="34"/>
      <c r="CE202" s="34"/>
      <c r="CF202" s="34"/>
      <c r="CG202" s="34"/>
      <c r="CH202" s="34"/>
      <c r="CI202" s="34"/>
      <c r="CJ202" s="34"/>
      <c r="CK202" s="34"/>
      <c r="CL202" s="34"/>
      <c r="CM202" s="34"/>
      <c r="CN202" s="34"/>
      <c r="CO202" s="34"/>
      <c r="CP202" s="34"/>
      <c r="CQ202" s="34"/>
      <c r="CR202" s="34"/>
      <c r="CS202" s="34"/>
      <c r="CT202" s="34"/>
      <c r="CU202" s="34"/>
      <c r="CV202" s="34"/>
      <c r="CW202" s="34"/>
      <c r="CX202" s="34"/>
      <c r="CY202" s="34"/>
      <c r="CZ202" s="34"/>
      <c r="DA202" s="34"/>
      <c r="DB202" s="34"/>
      <c r="DC202" s="34"/>
      <c r="DD202" s="34"/>
      <c r="DE202" s="34"/>
      <c r="DF202" s="34"/>
      <c r="DG202" s="34"/>
      <c r="DH202" s="34"/>
      <c r="DI202" s="34"/>
      <c r="DJ202" s="34"/>
      <c r="DK202" s="34"/>
      <c r="DL202" s="34"/>
      <c r="DM202" s="34"/>
      <c r="DN202" s="34"/>
      <c r="DO202" s="34"/>
      <c r="DP202" s="34"/>
      <c r="DQ202" s="34"/>
      <c r="DR202" s="34"/>
      <c r="DS202" s="34"/>
      <c r="DT202" s="34"/>
      <c r="DU202" s="34"/>
      <c r="DV202" s="34"/>
      <c r="DW202" s="34"/>
      <c r="DX202" s="34"/>
      <c r="DY202" s="34"/>
      <c r="DZ202" s="34"/>
      <c r="EA202" s="34"/>
      <c r="EB202" s="34"/>
      <c r="EC202" s="34"/>
      <c r="ED202" s="34"/>
      <c r="EE202" s="34"/>
      <c r="EF202" s="34"/>
      <c r="EG202" s="34"/>
      <c r="EH202" s="34"/>
      <c r="EI202" s="34"/>
      <c r="EJ202" s="34"/>
      <c r="EK202" s="34"/>
      <c r="EL202" s="34"/>
      <c r="EM202" s="34"/>
      <c r="EN202" s="34"/>
      <c r="EO202" s="34"/>
      <c r="EP202" s="34"/>
      <c r="EQ202" s="34"/>
      <c r="ER202" s="34"/>
      <c r="ES202" s="34"/>
      <c r="ET202" s="34"/>
      <c r="EU202" s="34"/>
    </row>
    <row r="203" spans="1:151" s="29" customFormat="1" ht="60">
      <c r="A203" s="29" t="s">
        <v>794</v>
      </c>
      <c r="B203" s="29" t="s">
        <v>708</v>
      </c>
      <c r="C203" s="29" t="s">
        <v>722</v>
      </c>
      <c r="D203" s="29" t="s">
        <v>795</v>
      </c>
      <c r="E203" s="29" t="s">
        <v>796</v>
      </c>
      <c r="F203" s="29" t="s">
        <v>47</v>
      </c>
      <c r="G203" s="29" t="s">
        <v>47</v>
      </c>
      <c r="H203" s="29" t="s">
        <v>46</v>
      </c>
      <c r="I203" s="29" t="s">
        <v>47</v>
      </c>
      <c r="J203" s="31" t="s">
        <v>48</v>
      </c>
      <c r="K203" s="31" t="s">
        <v>715</v>
      </c>
      <c r="L203" s="31" t="s">
        <v>123</v>
      </c>
      <c r="M203" s="29" t="s">
        <v>716</v>
      </c>
      <c r="N203" s="29" t="s">
        <v>51</v>
      </c>
      <c r="O203" s="29" t="s">
        <v>47</v>
      </c>
      <c r="P203" s="29" t="s">
        <v>53</v>
      </c>
      <c r="Q203" s="29" t="s">
        <v>53</v>
      </c>
      <c r="R203" s="29" t="s">
        <v>47</v>
      </c>
      <c r="S203" s="29" t="s">
        <v>47</v>
      </c>
      <c r="T203" s="29" t="s">
        <v>56</v>
      </c>
      <c r="U203" s="32">
        <f t="shared" si="15"/>
        <v>1</v>
      </c>
      <c r="V203" s="29" t="s">
        <v>57</v>
      </c>
      <c r="W203" s="32">
        <f t="shared" si="14"/>
        <v>2</v>
      </c>
      <c r="X203" s="29" t="s">
        <v>56</v>
      </c>
      <c r="Y203" s="32">
        <f t="shared" si="16"/>
        <v>1</v>
      </c>
      <c r="Z203" s="33">
        <f t="shared" si="17"/>
        <v>4</v>
      </c>
      <c r="AC203" s="31"/>
      <c r="AH203" s="29">
        <v>1</v>
      </c>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34"/>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34"/>
      <c r="EE203" s="34"/>
      <c r="EF203" s="34"/>
      <c r="EG203" s="34"/>
      <c r="EH203" s="34"/>
      <c r="EI203" s="34"/>
      <c r="EJ203" s="34"/>
      <c r="EK203" s="34"/>
      <c r="EL203" s="34"/>
      <c r="EM203" s="34"/>
      <c r="EN203" s="34"/>
      <c r="EO203" s="34"/>
      <c r="EP203" s="34"/>
      <c r="EQ203" s="34"/>
      <c r="ER203" s="34"/>
      <c r="ES203" s="34"/>
      <c r="ET203" s="34"/>
      <c r="EU203" s="34"/>
    </row>
    <row r="204" spans="1:151" s="29" customFormat="1" ht="45">
      <c r="A204" s="29" t="s">
        <v>797</v>
      </c>
      <c r="B204" s="29" t="s">
        <v>708</v>
      </c>
      <c r="C204" s="29" t="s">
        <v>722</v>
      </c>
      <c r="D204" s="29" t="s">
        <v>798</v>
      </c>
      <c r="E204" s="29" t="s">
        <v>799</v>
      </c>
      <c r="F204" s="29" t="s">
        <v>47</v>
      </c>
      <c r="G204" s="29" t="s">
        <v>47</v>
      </c>
      <c r="H204" s="29" t="s">
        <v>46</v>
      </c>
      <c r="I204" s="29" t="s">
        <v>47</v>
      </c>
      <c r="J204" s="31" t="s">
        <v>48</v>
      </c>
      <c r="K204" s="31" t="s">
        <v>715</v>
      </c>
      <c r="L204" s="31" t="s">
        <v>123</v>
      </c>
      <c r="M204" s="29" t="s">
        <v>716</v>
      </c>
      <c r="N204" s="29" t="s">
        <v>51</v>
      </c>
      <c r="O204" s="29" t="s">
        <v>47</v>
      </c>
      <c r="P204" s="29" t="s">
        <v>53</v>
      </c>
      <c r="Q204" s="29" t="s">
        <v>53</v>
      </c>
      <c r="R204" s="29" t="s">
        <v>47</v>
      </c>
      <c r="S204" s="29" t="s">
        <v>47</v>
      </c>
      <c r="T204" s="29" t="s">
        <v>56</v>
      </c>
      <c r="U204" s="32">
        <f t="shared" si="15"/>
        <v>1</v>
      </c>
      <c r="V204" s="29" t="s">
        <v>57</v>
      </c>
      <c r="W204" s="32">
        <f t="shared" si="14"/>
        <v>2</v>
      </c>
      <c r="X204" s="29" t="s">
        <v>56</v>
      </c>
      <c r="Y204" s="32">
        <f t="shared" si="16"/>
        <v>1</v>
      </c>
      <c r="Z204" s="33">
        <f t="shared" si="17"/>
        <v>4</v>
      </c>
      <c r="AC204" s="31"/>
      <c r="AF204" s="31"/>
      <c r="AH204" s="29">
        <v>1</v>
      </c>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34"/>
      <c r="BM204" s="34"/>
      <c r="BN204" s="34"/>
      <c r="BO204" s="34"/>
      <c r="BP204" s="34"/>
      <c r="BQ204" s="34"/>
      <c r="BR204" s="34"/>
      <c r="BS204" s="34"/>
      <c r="BT204" s="34"/>
      <c r="BU204" s="34"/>
      <c r="BV204" s="34"/>
      <c r="BW204" s="34"/>
      <c r="BX204" s="34"/>
      <c r="BY204" s="34"/>
      <c r="BZ204" s="34"/>
      <c r="CA204" s="34"/>
      <c r="CB204" s="34"/>
      <c r="CC204" s="34"/>
      <c r="CD204" s="34"/>
      <c r="CE204" s="34"/>
      <c r="CF204" s="34"/>
      <c r="CG204" s="34"/>
      <c r="CH204" s="34"/>
      <c r="CI204" s="34"/>
      <c r="CJ204" s="34"/>
      <c r="CK204" s="34"/>
      <c r="CL204" s="34"/>
      <c r="CM204" s="34"/>
      <c r="CN204" s="34"/>
      <c r="CO204" s="34"/>
      <c r="CP204" s="34"/>
      <c r="CQ204" s="34"/>
      <c r="CR204" s="34"/>
      <c r="CS204" s="34"/>
      <c r="CT204" s="34"/>
      <c r="CU204" s="34"/>
      <c r="CV204" s="34"/>
      <c r="CW204" s="34"/>
      <c r="CX204" s="34"/>
      <c r="CY204" s="34"/>
      <c r="CZ204" s="34"/>
      <c r="DA204" s="34"/>
      <c r="DB204" s="34"/>
      <c r="DC204" s="34"/>
      <c r="DD204" s="34"/>
      <c r="DE204" s="34"/>
      <c r="DF204" s="34"/>
      <c r="DG204" s="34"/>
      <c r="DH204" s="34"/>
      <c r="DI204" s="34"/>
      <c r="DJ204" s="34"/>
      <c r="DK204" s="34"/>
      <c r="DL204" s="34"/>
      <c r="DM204" s="34"/>
      <c r="DN204" s="34"/>
      <c r="DO204" s="34"/>
      <c r="DP204" s="34"/>
      <c r="DQ204" s="34"/>
      <c r="DR204" s="34"/>
      <c r="DS204" s="34"/>
      <c r="DT204" s="34"/>
      <c r="DU204" s="34"/>
      <c r="DV204" s="34"/>
      <c r="DW204" s="34"/>
      <c r="DX204" s="34"/>
      <c r="DY204" s="34"/>
      <c r="DZ204" s="34"/>
      <c r="EA204" s="34"/>
      <c r="EB204" s="34"/>
      <c r="EC204" s="34"/>
      <c r="ED204" s="34"/>
      <c r="EE204" s="34"/>
      <c r="EF204" s="34"/>
      <c r="EG204" s="34"/>
      <c r="EH204" s="34"/>
      <c r="EI204" s="34"/>
      <c r="EJ204" s="34"/>
      <c r="EK204" s="34"/>
      <c r="EL204" s="34"/>
      <c r="EM204" s="34"/>
      <c r="EN204" s="34"/>
      <c r="EO204" s="34"/>
      <c r="EP204" s="34"/>
      <c r="EQ204" s="34"/>
      <c r="ER204" s="34"/>
      <c r="ES204" s="34"/>
      <c r="ET204" s="34"/>
      <c r="EU204" s="34"/>
    </row>
    <row r="205" spans="1:151" s="29" customFormat="1" ht="60">
      <c r="A205" s="29" t="s">
        <v>800</v>
      </c>
      <c r="B205" s="29" t="s">
        <v>708</v>
      </c>
      <c r="C205" s="29" t="s">
        <v>170</v>
      </c>
      <c r="D205" s="29" t="s">
        <v>801</v>
      </c>
      <c r="E205" s="29" t="s">
        <v>802</v>
      </c>
      <c r="F205" s="29" t="s">
        <v>47</v>
      </c>
      <c r="G205" s="29" t="s">
        <v>47</v>
      </c>
      <c r="H205" s="29" t="s">
        <v>46</v>
      </c>
      <c r="I205" s="29" t="s">
        <v>47</v>
      </c>
      <c r="J205" s="31" t="s">
        <v>48</v>
      </c>
      <c r="K205" s="31" t="s">
        <v>715</v>
      </c>
      <c r="L205" s="31" t="s">
        <v>123</v>
      </c>
      <c r="M205" s="29" t="s">
        <v>50</v>
      </c>
      <c r="N205" s="29" t="s">
        <v>51</v>
      </c>
      <c r="O205" s="29" t="s">
        <v>47</v>
      </c>
      <c r="P205" s="29" t="s">
        <v>53</v>
      </c>
      <c r="Q205" s="29" t="s">
        <v>53</v>
      </c>
      <c r="R205" s="29" t="s">
        <v>47</v>
      </c>
      <c r="S205" s="29" t="s">
        <v>47</v>
      </c>
      <c r="T205" s="29" t="s">
        <v>56</v>
      </c>
      <c r="U205" s="32">
        <f t="shared" si="15"/>
        <v>1</v>
      </c>
      <c r="V205" s="29" t="s">
        <v>56</v>
      </c>
      <c r="W205" s="32">
        <f t="shared" si="14"/>
        <v>1</v>
      </c>
      <c r="X205" s="29" t="s">
        <v>56</v>
      </c>
      <c r="Y205" s="32">
        <f t="shared" si="16"/>
        <v>1</v>
      </c>
      <c r="Z205" s="33">
        <f t="shared" si="17"/>
        <v>3</v>
      </c>
      <c r="AC205" s="31"/>
      <c r="AD205" s="31"/>
      <c r="AF205" s="31"/>
      <c r="AH205" s="29">
        <v>1</v>
      </c>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4"/>
      <c r="BR205" s="34"/>
      <c r="BS205" s="34"/>
      <c r="BT205" s="34"/>
      <c r="BU205" s="34"/>
      <c r="BV205" s="34"/>
      <c r="BW205" s="34"/>
      <c r="BX205" s="34"/>
      <c r="BY205" s="34"/>
      <c r="BZ205" s="34"/>
      <c r="CA205" s="34"/>
      <c r="CB205" s="34"/>
      <c r="CC205" s="34"/>
      <c r="CD205" s="34"/>
      <c r="CE205" s="34"/>
      <c r="CF205" s="34"/>
      <c r="CG205" s="34"/>
      <c r="CH205" s="34"/>
      <c r="CI205" s="34"/>
      <c r="CJ205" s="34"/>
      <c r="CK205" s="34"/>
      <c r="CL205" s="34"/>
      <c r="CM205" s="34"/>
      <c r="CN205" s="34"/>
      <c r="CO205" s="34"/>
      <c r="CP205" s="34"/>
      <c r="CQ205" s="34"/>
      <c r="CR205" s="34"/>
      <c r="CS205" s="34"/>
      <c r="CT205" s="34"/>
      <c r="CU205" s="34"/>
      <c r="CV205" s="34"/>
      <c r="CW205" s="34"/>
      <c r="CX205" s="34"/>
      <c r="CY205" s="34"/>
      <c r="CZ205" s="34"/>
      <c r="DA205" s="34"/>
      <c r="DB205" s="34"/>
      <c r="DC205" s="34"/>
      <c r="DD205" s="34"/>
      <c r="DE205" s="34"/>
      <c r="DF205" s="34"/>
      <c r="DG205" s="34"/>
      <c r="DH205" s="34"/>
      <c r="DI205" s="34"/>
      <c r="DJ205" s="34"/>
      <c r="DK205" s="34"/>
      <c r="DL205" s="34"/>
      <c r="DM205" s="34"/>
      <c r="DN205" s="34"/>
      <c r="DO205" s="34"/>
      <c r="DP205" s="34"/>
      <c r="DQ205" s="34"/>
      <c r="DR205" s="34"/>
      <c r="DS205" s="34"/>
      <c r="DT205" s="34"/>
      <c r="DU205" s="34"/>
      <c r="DV205" s="34"/>
      <c r="DW205" s="34"/>
      <c r="DX205" s="34"/>
      <c r="DY205" s="34"/>
      <c r="DZ205" s="34"/>
      <c r="EA205" s="34"/>
      <c r="EB205" s="34"/>
      <c r="EC205" s="34"/>
      <c r="ED205" s="34"/>
      <c r="EE205" s="34"/>
      <c r="EF205" s="34"/>
      <c r="EG205" s="34"/>
      <c r="EH205" s="34"/>
      <c r="EI205" s="34"/>
      <c r="EJ205" s="34"/>
      <c r="EK205" s="34"/>
      <c r="EL205" s="34"/>
      <c r="EM205" s="34"/>
      <c r="EN205" s="34"/>
      <c r="EO205" s="34"/>
      <c r="EP205" s="34"/>
      <c r="EQ205" s="34"/>
      <c r="ER205" s="34"/>
      <c r="ES205" s="34"/>
      <c r="ET205" s="34"/>
      <c r="EU205" s="34"/>
    </row>
    <row r="206" spans="1:151" s="29" customFormat="1" ht="45">
      <c r="A206" s="29" t="s">
        <v>803</v>
      </c>
      <c r="B206" s="29" t="s">
        <v>708</v>
      </c>
      <c r="C206" s="29" t="s">
        <v>120</v>
      </c>
      <c r="D206" s="29" t="s">
        <v>804</v>
      </c>
      <c r="E206" s="29" t="s">
        <v>805</v>
      </c>
      <c r="F206" s="29" t="s">
        <v>47</v>
      </c>
      <c r="G206" s="29" t="s">
        <v>47</v>
      </c>
      <c r="H206" s="29" t="s">
        <v>46</v>
      </c>
      <c r="I206" s="29" t="s">
        <v>47</v>
      </c>
      <c r="J206" s="31" t="s">
        <v>90</v>
      </c>
      <c r="K206" s="31" t="s">
        <v>806</v>
      </c>
      <c r="L206" s="31" t="s">
        <v>123</v>
      </c>
      <c r="M206" s="29" t="s">
        <v>50</v>
      </c>
      <c r="N206" s="29" t="s">
        <v>51</v>
      </c>
      <c r="O206" s="29" t="s">
        <v>47</v>
      </c>
      <c r="P206" s="29" t="s">
        <v>53</v>
      </c>
      <c r="Q206" s="29" t="s">
        <v>53</v>
      </c>
      <c r="R206" s="29" t="s">
        <v>47</v>
      </c>
      <c r="S206" s="29" t="s">
        <v>47</v>
      </c>
      <c r="T206" s="29" t="s">
        <v>111</v>
      </c>
      <c r="U206" s="32">
        <f t="shared" si="15"/>
        <v>3</v>
      </c>
      <c r="V206" s="29" t="s">
        <v>111</v>
      </c>
      <c r="W206" s="32">
        <f t="shared" si="14"/>
        <v>3</v>
      </c>
      <c r="X206" s="29" t="s">
        <v>57</v>
      </c>
      <c r="Y206" s="32">
        <f t="shared" si="16"/>
        <v>2</v>
      </c>
      <c r="Z206" s="33">
        <f t="shared" si="17"/>
        <v>8</v>
      </c>
      <c r="AB206" s="31"/>
      <c r="AC206" s="31"/>
      <c r="AF206" s="31"/>
      <c r="AG206" s="31"/>
      <c r="AH206" s="29">
        <v>1</v>
      </c>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34"/>
      <c r="CK206" s="34"/>
      <c r="CL206" s="34"/>
      <c r="CM206" s="34"/>
      <c r="CN206" s="34"/>
      <c r="CO206" s="34"/>
      <c r="CP206" s="34"/>
      <c r="CQ206" s="34"/>
      <c r="CR206" s="34"/>
      <c r="CS206" s="34"/>
      <c r="CT206" s="34"/>
      <c r="CU206" s="34"/>
      <c r="CV206" s="34"/>
      <c r="CW206" s="34"/>
      <c r="CX206" s="34"/>
      <c r="CY206" s="34"/>
      <c r="CZ206" s="34"/>
      <c r="DA206" s="34"/>
      <c r="DB206" s="34"/>
      <c r="DC206" s="34"/>
      <c r="DD206" s="34"/>
      <c r="DE206" s="34"/>
      <c r="DF206" s="34"/>
      <c r="DG206" s="34"/>
      <c r="DH206" s="34"/>
      <c r="DI206" s="34"/>
      <c r="DJ206" s="34"/>
      <c r="DK206" s="34"/>
      <c r="DL206" s="34"/>
      <c r="DM206" s="34"/>
      <c r="DN206" s="34"/>
      <c r="DO206" s="34"/>
      <c r="DP206" s="34"/>
      <c r="DQ206" s="34"/>
      <c r="DR206" s="34"/>
      <c r="DS206" s="34"/>
      <c r="DT206" s="34"/>
      <c r="DU206" s="34"/>
      <c r="DV206" s="34"/>
      <c r="DW206" s="34"/>
      <c r="DX206" s="34"/>
      <c r="DY206" s="34"/>
      <c r="DZ206" s="34"/>
      <c r="EA206" s="34"/>
      <c r="EB206" s="34"/>
      <c r="EC206" s="34"/>
      <c r="ED206" s="34"/>
      <c r="EE206" s="34"/>
      <c r="EF206" s="34"/>
      <c r="EG206" s="34"/>
      <c r="EH206" s="34"/>
      <c r="EI206" s="34"/>
      <c r="EJ206" s="34"/>
      <c r="EK206" s="34"/>
      <c r="EL206" s="34"/>
      <c r="EM206" s="34"/>
      <c r="EN206" s="34"/>
      <c r="EO206" s="34"/>
      <c r="EP206" s="34"/>
      <c r="EQ206" s="34"/>
      <c r="ER206" s="34"/>
      <c r="ES206" s="34"/>
      <c r="ET206" s="34"/>
      <c r="EU206" s="34"/>
    </row>
    <row r="207" spans="1:151" s="29" customFormat="1" ht="90">
      <c r="A207" s="29" t="s">
        <v>807</v>
      </c>
      <c r="B207" s="29" t="s">
        <v>708</v>
      </c>
      <c r="C207" s="29" t="s">
        <v>120</v>
      </c>
      <c r="D207" s="29" t="s">
        <v>808</v>
      </c>
      <c r="E207" s="29" t="s">
        <v>809</v>
      </c>
      <c r="F207" s="29" t="s">
        <v>47</v>
      </c>
      <c r="G207" s="29" t="s">
        <v>47</v>
      </c>
      <c r="H207" s="29" t="s">
        <v>46</v>
      </c>
      <c r="I207" s="29" t="s">
        <v>47</v>
      </c>
      <c r="J207" s="31" t="s">
        <v>90</v>
      </c>
      <c r="K207" s="31" t="s">
        <v>810</v>
      </c>
      <c r="L207" s="31" t="s">
        <v>123</v>
      </c>
      <c r="M207" s="29" t="s">
        <v>50</v>
      </c>
      <c r="N207" s="29" t="s">
        <v>51</v>
      </c>
      <c r="O207" s="29" t="s">
        <v>47</v>
      </c>
      <c r="P207" s="29" t="s">
        <v>53</v>
      </c>
      <c r="Q207" s="29" t="s">
        <v>53</v>
      </c>
      <c r="R207" s="29" t="s">
        <v>47</v>
      </c>
      <c r="S207" s="29" t="s">
        <v>47</v>
      </c>
      <c r="T207" s="29" t="s">
        <v>56</v>
      </c>
      <c r="U207" s="32">
        <f t="shared" si="15"/>
        <v>1</v>
      </c>
      <c r="V207" s="29" t="s">
        <v>811</v>
      </c>
      <c r="W207" s="32">
        <f t="shared" si="14"/>
        <v>1</v>
      </c>
      <c r="X207" s="29" t="s">
        <v>158</v>
      </c>
      <c r="Y207" s="32">
        <f t="shared" si="16"/>
        <v>3</v>
      </c>
      <c r="Z207" s="33">
        <f t="shared" si="17"/>
        <v>5</v>
      </c>
      <c r="AC207" s="31"/>
      <c r="AD207" s="31"/>
      <c r="AE207" s="31"/>
      <c r="AF207" s="31"/>
      <c r="AH207" s="29">
        <v>1</v>
      </c>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c r="CN207" s="34"/>
      <c r="CO207" s="34"/>
      <c r="CP207" s="34"/>
      <c r="CQ207" s="34"/>
      <c r="CR207" s="34"/>
      <c r="CS207" s="34"/>
      <c r="CT207" s="34"/>
      <c r="CU207" s="34"/>
      <c r="CV207" s="34"/>
      <c r="CW207" s="34"/>
      <c r="CX207" s="34"/>
      <c r="CY207" s="34"/>
      <c r="CZ207" s="34"/>
      <c r="DA207" s="34"/>
      <c r="DB207" s="34"/>
      <c r="DC207" s="34"/>
      <c r="DD207" s="34"/>
      <c r="DE207" s="34"/>
      <c r="DF207" s="34"/>
      <c r="DG207" s="34"/>
      <c r="DH207" s="34"/>
      <c r="DI207" s="34"/>
      <c r="DJ207" s="34"/>
      <c r="DK207" s="34"/>
      <c r="DL207" s="34"/>
      <c r="DM207" s="34"/>
      <c r="DN207" s="34"/>
      <c r="DO207" s="34"/>
      <c r="DP207" s="34"/>
      <c r="DQ207" s="34"/>
      <c r="DR207" s="34"/>
      <c r="DS207" s="34"/>
      <c r="DT207" s="34"/>
      <c r="DU207" s="34"/>
      <c r="DV207" s="34"/>
      <c r="DW207" s="34"/>
      <c r="DX207" s="34"/>
      <c r="DY207" s="34"/>
      <c r="DZ207" s="34"/>
      <c r="EA207" s="34"/>
      <c r="EB207" s="34"/>
      <c r="EC207" s="34"/>
      <c r="ED207" s="34"/>
      <c r="EE207" s="34"/>
      <c r="EF207" s="34"/>
      <c r="EG207" s="34"/>
      <c r="EH207" s="34"/>
      <c r="EI207" s="34"/>
      <c r="EJ207" s="34"/>
      <c r="EK207" s="34"/>
      <c r="EL207" s="34"/>
      <c r="EM207" s="34"/>
      <c r="EN207" s="34"/>
      <c r="EO207" s="34"/>
      <c r="EP207" s="34"/>
      <c r="EQ207" s="34"/>
      <c r="ER207" s="34"/>
      <c r="ES207" s="34"/>
      <c r="ET207" s="34"/>
      <c r="EU207" s="34"/>
    </row>
    <row r="208" spans="1:151" s="29" customFormat="1" ht="45">
      <c r="A208" s="29" t="s">
        <v>812</v>
      </c>
      <c r="B208" s="29" t="s">
        <v>708</v>
      </c>
      <c r="C208" s="29" t="s">
        <v>120</v>
      </c>
      <c r="D208" s="29" t="s">
        <v>813</v>
      </c>
      <c r="E208" s="29" t="s">
        <v>814</v>
      </c>
      <c r="F208" s="29" t="s">
        <v>47</v>
      </c>
      <c r="G208" s="29" t="s">
        <v>47</v>
      </c>
      <c r="H208" s="29" t="s">
        <v>46</v>
      </c>
      <c r="I208" s="29" t="s">
        <v>47</v>
      </c>
      <c r="J208" s="31" t="s">
        <v>90</v>
      </c>
      <c r="K208" s="31" t="s">
        <v>806</v>
      </c>
      <c r="L208" s="31" t="s">
        <v>123</v>
      </c>
      <c r="M208" s="29" t="s">
        <v>50</v>
      </c>
      <c r="N208" s="29" t="s">
        <v>51</v>
      </c>
      <c r="O208" s="29" t="s">
        <v>47</v>
      </c>
      <c r="P208" s="29" t="s">
        <v>53</v>
      </c>
      <c r="Q208" s="29" t="s">
        <v>53</v>
      </c>
      <c r="R208" s="29" t="s">
        <v>47</v>
      </c>
      <c r="S208" s="29" t="s">
        <v>47</v>
      </c>
      <c r="T208" s="29" t="s">
        <v>56</v>
      </c>
      <c r="U208" s="32">
        <f t="shared" si="15"/>
        <v>1</v>
      </c>
      <c r="V208" s="29" t="s">
        <v>811</v>
      </c>
      <c r="W208" s="32">
        <f t="shared" si="14"/>
        <v>1</v>
      </c>
      <c r="X208" s="29" t="s">
        <v>158</v>
      </c>
      <c r="Y208" s="32">
        <f t="shared" si="16"/>
        <v>3</v>
      </c>
      <c r="Z208" s="33">
        <f t="shared" si="17"/>
        <v>5</v>
      </c>
      <c r="AA208" s="33"/>
      <c r="AC208" s="31"/>
      <c r="AD208" s="31"/>
      <c r="AF208" s="31"/>
      <c r="AG208" s="31"/>
      <c r="AH208" s="29">
        <v>1</v>
      </c>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34"/>
      <c r="EF208" s="34"/>
      <c r="EG208" s="34"/>
      <c r="EH208" s="34"/>
      <c r="EI208" s="34"/>
      <c r="EJ208" s="34"/>
      <c r="EK208" s="34"/>
      <c r="EL208" s="34"/>
      <c r="EM208" s="34"/>
      <c r="EN208" s="34"/>
      <c r="EO208" s="34"/>
      <c r="EP208" s="34"/>
      <c r="EQ208" s="34"/>
      <c r="ER208" s="34"/>
      <c r="ES208" s="34"/>
      <c r="ET208" s="34"/>
      <c r="EU208" s="34"/>
    </row>
    <row r="209" spans="1:151" s="29" customFormat="1" ht="45">
      <c r="A209" s="29" t="s">
        <v>815</v>
      </c>
      <c r="B209" s="29" t="s">
        <v>708</v>
      </c>
      <c r="C209" s="29" t="s">
        <v>120</v>
      </c>
      <c r="D209" s="29" t="s">
        <v>816</v>
      </c>
      <c r="E209" s="29" t="s">
        <v>817</v>
      </c>
      <c r="F209" s="29" t="s">
        <v>47</v>
      </c>
      <c r="G209" s="29" t="s">
        <v>47</v>
      </c>
      <c r="H209" s="29" t="s">
        <v>46</v>
      </c>
      <c r="I209" s="29" t="s">
        <v>47</v>
      </c>
      <c r="J209" s="31" t="s">
        <v>90</v>
      </c>
      <c r="K209" s="31" t="s">
        <v>715</v>
      </c>
      <c r="L209" s="31" t="s">
        <v>123</v>
      </c>
      <c r="M209" s="29" t="s">
        <v>50</v>
      </c>
      <c r="N209" s="29" t="s">
        <v>51</v>
      </c>
      <c r="O209" s="29" t="s">
        <v>47</v>
      </c>
      <c r="P209" s="29" t="s">
        <v>53</v>
      </c>
      <c r="Q209" s="29" t="s">
        <v>53</v>
      </c>
      <c r="R209" s="29" t="s">
        <v>47</v>
      </c>
      <c r="S209" s="29" t="s">
        <v>47</v>
      </c>
      <c r="T209" s="29" t="s">
        <v>56</v>
      </c>
      <c r="U209" s="32">
        <f t="shared" si="15"/>
        <v>1</v>
      </c>
      <c r="V209" s="29" t="s">
        <v>811</v>
      </c>
      <c r="W209" s="32">
        <f t="shared" si="14"/>
        <v>1</v>
      </c>
      <c r="X209" s="29" t="s">
        <v>158</v>
      </c>
      <c r="Y209" s="32">
        <f t="shared" si="16"/>
        <v>3</v>
      </c>
      <c r="Z209" s="33">
        <f t="shared" si="17"/>
        <v>5</v>
      </c>
      <c r="AA209" s="33"/>
      <c r="AC209" s="31"/>
      <c r="AD209" s="31"/>
      <c r="AF209" s="31"/>
      <c r="AG209" s="31"/>
      <c r="AH209" s="29">
        <v>1</v>
      </c>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34"/>
      <c r="CK209" s="34"/>
      <c r="CL209" s="34"/>
      <c r="CM209" s="34"/>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34"/>
      <c r="DL209" s="34"/>
      <c r="DM209" s="34"/>
      <c r="DN209" s="34"/>
      <c r="DO209" s="34"/>
      <c r="DP209" s="34"/>
      <c r="DQ209" s="34"/>
      <c r="DR209" s="34"/>
      <c r="DS209" s="34"/>
      <c r="DT209" s="34"/>
      <c r="DU209" s="34"/>
      <c r="DV209" s="34"/>
      <c r="DW209" s="34"/>
      <c r="DX209" s="34"/>
      <c r="DY209" s="34"/>
      <c r="DZ209" s="34"/>
      <c r="EA209" s="34"/>
      <c r="EB209" s="34"/>
      <c r="EC209" s="34"/>
      <c r="ED209" s="34"/>
      <c r="EE209" s="34"/>
      <c r="EF209" s="34"/>
      <c r="EG209" s="34"/>
      <c r="EH209" s="34"/>
      <c r="EI209" s="34"/>
      <c r="EJ209" s="34"/>
      <c r="EK209" s="34"/>
      <c r="EL209" s="34"/>
      <c r="EM209" s="34"/>
      <c r="EN209" s="34"/>
      <c r="EO209" s="34"/>
      <c r="EP209" s="34"/>
      <c r="EQ209" s="34"/>
      <c r="ER209" s="34"/>
      <c r="ES209" s="34"/>
      <c r="ET209" s="34"/>
      <c r="EU209" s="34"/>
    </row>
    <row r="210" spans="1:151" s="29" customFormat="1" ht="45">
      <c r="A210" s="29" t="s">
        <v>818</v>
      </c>
      <c r="B210" s="29" t="s">
        <v>708</v>
      </c>
      <c r="C210" s="29" t="s">
        <v>170</v>
      </c>
      <c r="D210" s="29" t="s">
        <v>819</v>
      </c>
      <c r="E210" s="29" t="s">
        <v>820</v>
      </c>
      <c r="F210" s="29" t="s">
        <v>47</v>
      </c>
      <c r="G210" s="29" t="s">
        <v>47</v>
      </c>
      <c r="H210" s="29" t="s">
        <v>46</v>
      </c>
      <c r="I210" s="29" t="s">
        <v>47</v>
      </c>
      <c r="J210" s="31" t="s">
        <v>90</v>
      </c>
      <c r="K210" s="31" t="s">
        <v>715</v>
      </c>
      <c r="L210" s="31" t="s">
        <v>123</v>
      </c>
      <c r="M210" s="29" t="s">
        <v>50</v>
      </c>
      <c r="N210" s="29" t="s">
        <v>51</v>
      </c>
      <c r="O210" s="29" t="s">
        <v>47</v>
      </c>
      <c r="P210" s="29" t="s">
        <v>53</v>
      </c>
      <c r="Q210" s="29" t="s">
        <v>53</v>
      </c>
      <c r="R210" s="29" t="s">
        <v>47</v>
      </c>
      <c r="S210" s="29" t="s">
        <v>47</v>
      </c>
      <c r="T210" s="29" t="s">
        <v>56</v>
      </c>
      <c r="U210" s="32">
        <f t="shared" si="15"/>
        <v>1</v>
      </c>
      <c r="V210" s="29" t="s">
        <v>811</v>
      </c>
      <c r="W210" s="32">
        <f t="shared" si="14"/>
        <v>1</v>
      </c>
      <c r="X210" s="29" t="s">
        <v>158</v>
      </c>
      <c r="Y210" s="32">
        <f t="shared" si="16"/>
        <v>3</v>
      </c>
      <c r="Z210" s="33">
        <f t="shared" si="17"/>
        <v>5</v>
      </c>
      <c r="AA210" s="33"/>
      <c r="AC210" s="31"/>
      <c r="AD210" s="31"/>
      <c r="AF210" s="31"/>
      <c r="AG210" s="31"/>
      <c r="AH210" s="29">
        <v>1</v>
      </c>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c r="EE210" s="34"/>
      <c r="EF210" s="34"/>
      <c r="EG210" s="34"/>
      <c r="EH210" s="34"/>
      <c r="EI210" s="34"/>
      <c r="EJ210" s="34"/>
      <c r="EK210" s="34"/>
      <c r="EL210" s="34"/>
      <c r="EM210" s="34"/>
      <c r="EN210" s="34"/>
      <c r="EO210" s="34"/>
      <c r="EP210" s="34"/>
      <c r="EQ210" s="34"/>
      <c r="ER210" s="34"/>
      <c r="ES210" s="34"/>
      <c r="ET210" s="34"/>
      <c r="EU210" s="34"/>
    </row>
    <row r="211" spans="1:151" s="29" customFormat="1" ht="45">
      <c r="A211" s="29" t="s">
        <v>821</v>
      </c>
      <c r="B211" s="29" t="s">
        <v>647</v>
      </c>
      <c r="C211" s="29" t="s">
        <v>170</v>
      </c>
      <c r="D211" s="29" t="s">
        <v>819</v>
      </c>
      <c r="E211" s="29" t="s">
        <v>822</v>
      </c>
      <c r="F211" s="29" t="s">
        <v>47</v>
      </c>
      <c r="G211" s="29" t="s">
        <v>47</v>
      </c>
      <c r="H211" s="29" t="s">
        <v>46</v>
      </c>
      <c r="I211" s="29" t="s">
        <v>47</v>
      </c>
      <c r="J211" s="31" t="s">
        <v>48</v>
      </c>
      <c r="K211" s="31" t="s">
        <v>715</v>
      </c>
      <c r="L211" s="31" t="s">
        <v>123</v>
      </c>
      <c r="M211" s="29" t="s">
        <v>731</v>
      </c>
      <c r="N211" s="29" t="s">
        <v>63</v>
      </c>
      <c r="O211" s="29" t="s">
        <v>47</v>
      </c>
      <c r="P211" s="29" t="s">
        <v>53</v>
      </c>
      <c r="Q211" s="29" t="s">
        <v>53</v>
      </c>
      <c r="R211" s="29" t="s">
        <v>47</v>
      </c>
      <c r="S211" s="29" t="s">
        <v>47</v>
      </c>
      <c r="T211" s="29" t="s">
        <v>56</v>
      </c>
      <c r="U211" s="32">
        <f t="shared" si="15"/>
        <v>1</v>
      </c>
      <c r="V211" s="29" t="s">
        <v>811</v>
      </c>
      <c r="W211" s="32">
        <f t="shared" si="14"/>
        <v>1</v>
      </c>
      <c r="X211" s="29" t="s">
        <v>158</v>
      </c>
      <c r="Y211" s="32">
        <f t="shared" si="16"/>
        <v>3</v>
      </c>
      <c r="Z211" s="33">
        <f t="shared" si="17"/>
        <v>5</v>
      </c>
      <c r="AA211" s="33"/>
      <c r="AC211" s="31"/>
      <c r="AD211" s="31"/>
      <c r="AF211" s="31"/>
      <c r="AG211" s="31"/>
      <c r="AH211" s="29">
        <v>1</v>
      </c>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c r="CJ211" s="34"/>
      <c r="CK211" s="34"/>
      <c r="CL211" s="34"/>
      <c r="CM211" s="34"/>
      <c r="CN211" s="34"/>
      <c r="CO211" s="34"/>
      <c r="CP211" s="34"/>
      <c r="CQ211" s="34"/>
      <c r="CR211" s="34"/>
      <c r="CS211" s="34"/>
      <c r="CT211" s="34"/>
      <c r="CU211" s="34"/>
      <c r="CV211" s="34"/>
      <c r="CW211" s="34"/>
      <c r="CX211" s="34"/>
      <c r="CY211" s="34"/>
      <c r="CZ211" s="34"/>
      <c r="DA211" s="34"/>
      <c r="DB211" s="34"/>
      <c r="DC211" s="34"/>
      <c r="DD211" s="34"/>
      <c r="DE211" s="34"/>
      <c r="DF211" s="34"/>
      <c r="DG211" s="34"/>
      <c r="DH211" s="34"/>
      <c r="DI211" s="34"/>
      <c r="DJ211" s="34"/>
      <c r="DK211" s="34"/>
      <c r="DL211" s="34"/>
      <c r="DM211" s="34"/>
      <c r="DN211" s="34"/>
      <c r="DO211" s="34"/>
      <c r="DP211" s="34"/>
      <c r="DQ211" s="34"/>
      <c r="DR211" s="34"/>
      <c r="DS211" s="34"/>
      <c r="DT211" s="34"/>
      <c r="DU211" s="34"/>
      <c r="DV211" s="34"/>
      <c r="DW211" s="34"/>
      <c r="DX211" s="34"/>
      <c r="DY211" s="34"/>
      <c r="DZ211" s="34"/>
      <c r="EA211" s="34"/>
      <c r="EB211" s="34"/>
      <c r="EC211" s="34"/>
      <c r="ED211" s="34"/>
      <c r="EE211" s="34"/>
      <c r="EF211" s="34"/>
      <c r="EG211" s="34"/>
      <c r="EH211" s="34"/>
      <c r="EI211" s="34"/>
      <c r="EJ211" s="34"/>
      <c r="EK211" s="34"/>
      <c r="EL211" s="34"/>
      <c r="EM211" s="34"/>
      <c r="EN211" s="34"/>
      <c r="EO211" s="34"/>
      <c r="EP211" s="34"/>
      <c r="EQ211" s="34"/>
      <c r="ER211" s="34"/>
      <c r="ES211" s="34"/>
      <c r="ET211" s="34"/>
      <c r="EU211" s="34"/>
    </row>
    <row r="212" spans="1:151" s="29" customFormat="1" ht="60">
      <c r="A212" s="29" t="s">
        <v>823</v>
      </c>
      <c r="B212" s="29" t="s">
        <v>708</v>
      </c>
      <c r="C212" s="29" t="s">
        <v>170</v>
      </c>
      <c r="D212" s="29" t="s">
        <v>824</v>
      </c>
      <c r="E212" s="29" t="s">
        <v>825</v>
      </c>
      <c r="F212" s="29" t="s">
        <v>47</v>
      </c>
      <c r="G212" s="29" t="s">
        <v>47</v>
      </c>
      <c r="H212" s="29" t="s">
        <v>46</v>
      </c>
      <c r="I212" s="29" t="s">
        <v>47</v>
      </c>
      <c r="J212" s="31" t="s">
        <v>90</v>
      </c>
      <c r="K212" s="31" t="s">
        <v>806</v>
      </c>
      <c r="L212" s="31" t="s">
        <v>123</v>
      </c>
      <c r="M212" s="29" t="s">
        <v>50</v>
      </c>
      <c r="N212" s="29" t="s">
        <v>51</v>
      </c>
      <c r="O212" s="29" t="s">
        <v>47</v>
      </c>
      <c r="P212" s="29" t="s">
        <v>53</v>
      </c>
      <c r="Q212" s="29" t="s">
        <v>53</v>
      </c>
      <c r="R212" s="29" t="s">
        <v>47</v>
      </c>
      <c r="S212" s="29" t="s">
        <v>47</v>
      </c>
      <c r="T212" s="29" t="s">
        <v>56</v>
      </c>
      <c r="U212" s="32">
        <f t="shared" si="15"/>
        <v>1</v>
      </c>
      <c r="V212" s="29" t="s">
        <v>811</v>
      </c>
      <c r="W212" s="32">
        <f t="shared" ref="W212:W275" si="18">_xlfn.IFS(V212="ALTA",1,V212="MEDIA",2,V212="BAJA",3,V212="N/A",1,V212="NO",3,V212="SI",1)</f>
        <v>1</v>
      </c>
      <c r="X212" s="29" t="s">
        <v>826</v>
      </c>
      <c r="Y212" s="32">
        <f t="shared" si="16"/>
        <v>1</v>
      </c>
      <c r="Z212" s="33">
        <f t="shared" si="17"/>
        <v>3</v>
      </c>
      <c r="AA212" s="33"/>
      <c r="AC212" s="31"/>
      <c r="AD212" s="31"/>
      <c r="AF212" s="31"/>
      <c r="AG212" s="31"/>
      <c r="AH212" s="29">
        <v>1</v>
      </c>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c r="DK212" s="34"/>
      <c r="DL212" s="34"/>
      <c r="DM212" s="34"/>
      <c r="DN212" s="34"/>
      <c r="DO212" s="34"/>
      <c r="DP212" s="34"/>
      <c r="DQ212" s="34"/>
      <c r="DR212" s="34"/>
      <c r="DS212" s="34"/>
      <c r="DT212" s="34"/>
      <c r="DU212" s="34"/>
      <c r="DV212" s="34"/>
      <c r="DW212" s="34"/>
      <c r="DX212" s="34"/>
      <c r="DY212" s="34"/>
      <c r="DZ212" s="34"/>
      <c r="EA212" s="34"/>
      <c r="EB212" s="34"/>
      <c r="EC212" s="34"/>
      <c r="ED212" s="34"/>
      <c r="EE212" s="34"/>
      <c r="EF212" s="34"/>
      <c r="EG212" s="34"/>
      <c r="EH212" s="34"/>
      <c r="EI212" s="34"/>
      <c r="EJ212" s="34"/>
      <c r="EK212" s="34"/>
      <c r="EL212" s="34"/>
      <c r="EM212" s="34"/>
      <c r="EN212" s="34"/>
      <c r="EO212" s="34"/>
      <c r="EP212" s="34"/>
      <c r="EQ212" s="34"/>
      <c r="ER212" s="34"/>
      <c r="ES212" s="34"/>
      <c r="ET212" s="34"/>
      <c r="EU212" s="34"/>
    </row>
    <row r="213" spans="1:151" s="29" customFormat="1" ht="45">
      <c r="A213" s="29" t="s">
        <v>827</v>
      </c>
      <c r="B213" s="29" t="s">
        <v>708</v>
      </c>
      <c r="C213" s="29" t="s">
        <v>120</v>
      </c>
      <c r="D213" s="29" t="s">
        <v>828</v>
      </c>
      <c r="E213" s="29" t="s">
        <v>829</v>
      </c>
      <c r="F213" s="29" t="s">
        <v>47</v>
      </c>
      <c r="G213" s="29" t="s">
        <v>47</v>
      </c>
      <c r="H213" s="29" t="s">
        <v>46</v>
      </c>
      <c r="I213" s="29" t="s">
        <v>47</v>
      </c>
      <c r="J213" s="31" t="s">
        <v>90</v>
      </c>
      <c r="K213" s="31" t="s">
        <v>806</v>
      </c>
      <c r="L213" s="31" t="s">
        <v>123</v>
      </c>
      <c r="M213" s="29" t="s">
        <v>50</v>
      </c>
      <c r="N213" s="29" t="s">
        <v>51</v>
      </c>
      <c r="O213" s="29" t="s">
        <v>47</v>
      </c>
      <c r="P213" s="29" t="s">
        <v>53</v>
      </c>
      <c r="Q213" s="29" t="s">
        <v>53</v>
      </c>
      <c r="R213" s="29" t="s">
        <v>47</v>
      </c>
      <c r="S213" s="29" t="s">
        <v>47</v>
      </c>
      <c r="T213" s="29" t="s">
        <v>56</v>
      </c>
      <c r="U213" s="32">
        <f t="shared" si="15"/>
        <v>1</v>
      </c>
      <c r="V213" s="29" t="s">
        <v>811</v>
      </c>
      <c r="W213" s="32">
        <f t="shared" si="18"/>
        <v>1</v>
      </c>
      <c r="X213" s="29" t="s">
        <v>830</v>
      </c>
      <c r="Y213" s="32">
        <f t="shared" si="16"/>
        <v>1</v>
      </c>
      <c r="Z213" s="33">
        <f t="shared" si="17"/>
        <v>3</v>
      </c>
      <c r="AA213" s="33"/>
      <c r="AC213" s="31"/>
      <c r="AD213" s="31"/>
      <c r="AF213" s="31"/>
      <c r="AG213" s="31"/>
      <c r="AH213" s="29">
        <v>1</v>
      </c>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c r="DK213" s="34"/>
      <c r="DL213" s="34"/>
      <c r="DM213" s="34"/>
      <c r="DN213" s="34"/>
      <c r="DO213" s="34"/>
      <c r="DP213" s="34"/>
      <c r="DQ213" s="34"/>
      <c r="DR213" s="34"/>
      <c r="DS213" s="34"/>
      <c r="DT213" s="34"/>
      <c r="DU213" s="34"/>
      <c r="DV213" s="34"/>
      <c r="DW213" s="34"/>
      <c r="DX213" s="34"/>
      <c r="DY213" s="34"/>
      <c r="DZ213" s="34"/>
      <c r="EA213" s="34"/>
      <c r="EB213" s="34"/>
      <c r="EC213" s="34"/>
      <c r="ED213" s="34"/>
      <c r="EE213" s="34"/>
      <c r="EF213" s="34"/>
      <c r="EG213" s="34"/>
      <c r="EH213" s="34"/>
      <c r="EI213" s="34"/>
      <c r="EJ213" s="34"/>
      <c r="EK213" s="34"/>
      <c r="EL213" s="34"/>
      <c r="EM213" s="34"/>
      <c r="EN213" s="34"/>
      <c r="EO213" s="34"/>
      <c r="EP213" s="34"/>
      <c r="EQ213" s="34"/>
      <c r="ER213" s="34"/>
      <c r="ES213" s="34"/>
      <c r="ET213" s="34"/>
      <c r="EU213" s="34"/>
    </row>
    <row r="214" spans="1:151" s="29" customFormat="1" ht="45">
      <c r="A214" s="29" t="s">
        <v>831</v>
      </c>
      <c r="B214" s="29" t="s">
        <v>708</v>
      </c>
      <c r="C214" s="29" t="s">
        <v>120</v>
      </c>
      <c r="D214" s="57" t="s">
        <v>832</v>
      </c>
      <c r="E214" s="29" t="s">
        <v>833</v>
      </c>
      <c r="F214" s="29" t="s">
        <v>47</v>
      </c>
      <c r="G214" s="29" t="s">
        <v>47</v>
      </c>
      <c r="H214" s="29" t="s">
        <v>46</v>
      </c>
      <c r="I214" s="29" t="s">
        <v>47</v>
      </c>
      <c r="J214" s="31" t="s">
        <v>90</v>
      </c>
      <c r="K214" s="31" t="s">
        <v>806</v>
      </c>
      <c r="L214" s="31" t="s">
        <v>123</v>
      </c>
      <c r="M214" s="29" t="s">
        <v>50</v>
      </c>
      <c r="N214" s="29" t="s">
        <v>51</v>
      </c>
      <c r="O214" s="29" t="s">
        <v>47</v>
      </c>
      <c r="P214" s="29" t="s">
        <v>53</v>
      </c>
      <c r="Q214" s="29" t="s">
        <v>53</v>
      </c>
      <c r="R214" s="29" t="s">
        <v>47</v>
      </c>
      <c r="S214" s="29" t="s">
        <v>47</v>
      </c>
      <c r="T214" s="29" t="s">
        <v>56</v>
      </c>
      <c r="U214" s="32">
        <f t="shared" si="15"/>
        <v>1</v>
      </c>
      <c r="V214" s="29" t="s">
        <v>811</v>
      </c>
      <c r="W214" s="32">
        <f t="shared" si="18"/>
        <v>1</v>
      </c>
      <c r="X214" s="29" t="s">
        <v>830</v>
      </c>
      <c r="Y214" s="32">
        <f t="shared" si="16"/>
        <v>1</v>
      </c>
      <c r="Z214" s="33">
        <f t="shared" si="17"/>
        <v>3</v>
      </c>
      <c r="AA214" s="33"/>
      <c r="AC214" s="31"/>
      <c r="AD214" s="31"/>
      <c r="AF214" s="31"/>
      <c r="AG214" s="31"/>
      <c r="AH214" s="29">
        <v>1</v>
      </c>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34"/>
      <c r="CK214" s="34"/>
      <c r="CL214" s="34"/>
      <c r="CM214" s="34"/>
      <c r="CN214" s="34"/>
      <c r="CO214" s="34"/>
      <c r="CP214" s="34"/>
      <c r="CQ214" s="34"/>
      <c r="CR214" s="34"/>
      <c r="CS214" s="34"/>
      <c r="CT214" s="34"/>
      <c r="CU214" s="34"/>
      <c r="CV214" s="34"/>
      <c r="CW214" s="34"/>
      <c r="CX214" s="34"/>
      <c r="CY214" s="34"/>
      <c r="CZ214" s="34"/>
      <c r="DA214" s="34"/>
      <c r="DB214" s="34"/>
      <c r="DC214" s="34"/>
      <c r="DD214" s="34"/>
      <c r="DE214" s="34"/>
      <c r="DF214" s="34"/>
      <c r="DG214" s="34"/>
      <c r="DH214" s="34"/>
      <c r="DI214" s="34"/>
      <c r="DJ214" s="34"/>
      <c r="DK214" s="34"/>
      <c r="DL214" s="34"/>
      <c r="DM214" s="34"/>
      <c r="DN214" s="34"/>
      <c r="DO214" s="34"/>
      <c r="DP214" s="34"/>
      <c r="DQ214" s="34"/>
      <c r="DR214" s="34"/>
      <c r="DS214" s="34"/>
      <c r="DT214" s="34"/>
      <c r="DU214" s="34"/>
      <c r="DV214" s="34"/>
      <c r="DW214" s="34"/>
      <c r="DX214" s="34"/>
      <c r="DY214" s="34"/>
      <c r="DZ214" s="34"/>
      <c r="EA214" s="34"/>
      <c r="EB214" s="34"/>
      <c r="EC214" s="34"/>
      <c r="ED214" s="34"/>
      <c r="EE214" s="34"/>
      <c r="EF214" s="34"/>
      <c r="EG214" s="34"/>
      <c r="EH214" s="34"/>
      <c r="EI214" s="34"/>
      <c r="EJ214" s="34"/>
      <c r="EK214" s="34"/>
      <c r="EL214" s="34"/>
      <c r="EM214" s="34"/>
      <c r="EN214" s="34"/>
      <c r="EO214" s="34"/>
      <c r="EP214" s="34"/>
      <c r="EQ214" s="34"/>
      <c r="ER214" s="34"/>
      <c r="ES214" s="34"/>
      <c r="ET214" s="34"/>
      <c r="EU214" s="34"/>
    </row>
    <row r="215" spans="1:151" s="29" customFormat="1" ht="45">
      <c r="A215" s="29" t="s">
        <v>834</v>
      </c>
      <c r="B215" s="29" t="s">
        <v>708</v>
      </c>
      <c r="C215" s="29" t="s">
        <v>120</v>
      </c>
      <c r="D215" s="57" t="s">
        <v>835</v>
      </c>
      <c r="E215" s="29" t="s">
        <v>836</v>
      </c>
      <c r="F215" s="29" t="s">
        <v>47</v>
      </c>
      <c r="G215" s="29" t="s">
        <v>47</v>
      </c>
      <c r="H215" s="29" t="s">
        <v>46</v>
      </c>
      <c r="I215" s="29" t="s">
        <v>47</v>
      </c>
      <c r="J215" s="31" t="s">
        <v>90</v>
      </c>
      <c r="K215" s="31" t="s">
        <v>837</v>
      </c>
      <c r="L215" s="31" t="s">
        <v>123</v>
      </c>
      <c r="M215" s="29" t="s">
        <v>50</v>
      </c>
      <c r="N215" s="29" t="s">
        <v>51</v>
      </c>
      <c r="O215" s="29" t="s">
        <v>47</v>
      </c>
      <c r="P215" s="29" t="s">
        <v>53</v>
      </c>
      <c r="Q215" s="29" t="s">
        <v>53</v>
      </c>
      <c r="R215" s="29" t="s">
        <v>47</v>
      </c>
      <c r="S215" s="29" t="s">
        <v>47</v>
      </c>
      <c r="T215" s="29" t="s">
        <v>56</v>
      </c>
      <c r="U215" s="32">
        <f t="shared" si="15"/>
        <v>1</v>
      </c>
      <c r="V215" s="29" t="s">
        <v>811</v>
      </c>
      <c r="W215" s="32">
        <f t="shared" si="18"/>
        <v>1</v>
      </c>
      <c r="X215" s="29" t="s">
        <v>830</v>
      </c>
      <c r="Y215" s="32">
        <f t="shared" si="16"/>
        <v>1</v>
      </c>
      <c r="Z215" s="33">
        <f t="shared" si="17"/>
        <v>3</v>
      </c>
      <c r="AA215" s="33"/>
      <c r="AC215" s="31"/>
      <c r="AD215" s="31"/>
      <c r="AF215" s="31"/>
      <c r="AG215" s="31"/>
      <c r="AH215" s="29">
        <v>1</v>
      </c>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c r="CO215" s="34"/>
      <c r="CP215" s="34"/>
      <c r="CQ215" s="34"/>
      <c r="CR215" s="34"/>
      <c r="CS215" s="34"/>
      <c r="CT215" s="34"/>
      <c r="CU215" s="34"/>
      <c r="CV215" s="34"/>
      <c r="CW215" s="34"/>
      <c r="CX215" s="34"/>
      <c r="CY215" s="34"/>
      <c r="CZ215" s="34"/>
      <c r="DA215" s="34"/>
      <c r="DB215" s="34"/>
      <c r="DC215" s="34"/>
      <c r="DD215" s="34"/>
      <c r="DE215" s="34"/>
      <c r="DF215" s="34"/>
      <c r="DG215" s="34"/>
      <c r="DH215" s="34"/>
      <c r="DI215" s="34"/>
      <c r="DJ215" s="34"/>
      <c r="DK215" s="34"/>
      <c r="DL215" s="34"/>
      <c r="DM215" s="34"/>
      <c r="DN215" s="34"/>
      <c r="DO215" s="34"/>
      <c r="DP215" s="34"/>
      <c r="DQ215" s="34"/>
      <c r="DR215" s="34"/>
      <c r="DS215" s="34"/>
      <c r="DT215" s="34"/>
      <c r="DU215" s="34"/>
      <c r="DV215" s="34"/>
      <c r="DW215" s="34"/>
      <c r="DX215" s="34"/>
      <c r="DY215" s="34"/>
      <c r="DZ215" s="34"/>
      <c r="EA215" s="34"/>
      <c r="EB215" s="34"/>
      <c r="EC215" s="34"/>
      <c r="ED215" s="34"/>
      <c r="EE215" s="34"/>
      <c r="EF215" s="34"/>
      <c r="EG215" s="34"/>
      <c r="EH215" s="34"/>
      <c r="EI215" s="34"/>
      <c r="EJ215" s="34"/>
      <c r="EK215" s="34"/>
      <c r="EL215" s="34"/>
      <c r="EM215" s="34"/>
      <c r="EN215" s="34"/>
      <c r="EO215" s="34"/>
      <c r="EP215" s="34"/>
      <c r="EQ215" s="34"/>
      <c r="ER215" s="34"/>
      <c r="ES215" s="34"/>
      <c r="ET215" s="34"/>
      <c r="EU215" s="34"/>
    </row>
    <row r="216" spans="1:151" s="29" customFormat="1" ht="45">
      <c r="A216" s="29" t="s">
        <v>838</v>
      </c>
      <c r="B216" s="29" t="s">
        <v>708</v>
      </c>
      <c r="C216" s="29" t="s">
        <v>120</v>
      </c>
      <c r="D216" s="57" t="s">
        <v>839</v>
      </c>
      <c r="E216" s="29" t="s">
        <v>840</v>
      </c>
      <c r="F216" s="29" t="s">
        <v>47</v>
      </c>
      <c r="G216" s="29" t="s">
        <v>47</v>
      </c>
      <c r="H216" s="29" t="s">
        <v>46</v>
      </c>
      <c r="I216" s="29" t="s">
        <v>47</v>
      </c>
      <c r="J216" s="31" t="s">
        <v>90</v>
      </c>
      <c r="K216" s="31" t="s">
        <v>806</v>
      </c>
      <c r="L216" s="31" t="s">
        <v>123</v>
      </c>
      <c r="M216" s="29" t="s">
        <v>50</v>
      </c>
      <c r="N216" s="29" t="s">
        <v>51</v>
      </c>
      <c r="O216" s="29" t="s">
        <v>47</v>
      </c>
      <c r="P216" s="29" t="s">
        <v>53</v>
      </c>
      <c r="Q216" s="29" t="s">
        <v>53</v>
      </c>
      <c r="R216" s="29" t="s">
        <v>47</v>
      </c>
      <c r="S216" s="29" t="s">
        <v>47</v>
      </c>
      <c r="T216" s="29" t="s">
        <v>56</v>
      </c>
      <c r="U216" s="32">
        <f t="shared" si="15"/>
        <v>1</v>
      </c>
      <c r="V216" s="29" t="s">
        <v>811</v>
      </c>
      <c r="W216" s="32">
        <f t="shared" si="18"/>
        <v>1</v>
      </c>
      <c r="X216" s="29" t="s">
        <v>830</v>
      </c>
      <c r="Y216" s="32">
        <f t="shared" si="16"/>
        <v>1</v>
      </c>
      <c r="Z216" s="33">
        <f t="shared" si="17"/>
        <v>3</v>
      </c>
      <c r="AA216" s="33"/>
      <c r="AC216" s="31"/>
      <c r="AD216" s="31"/>
      <c r="AF216" s="31"/>
      <c r="AG216" s="31"/>
      <c r="AH216" s="29">
        <v>1</v>
      </c>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c r="BM216" s="34"/>
      <c r="BN216" s="34"/>
      <c r="BO216" s="34"/>
      <c r="BP216" s="34"/>
      <c r="BQ216" s="34"/>
      <c r="BR216" s="34"/>
      <c r="BS216" s="34"/>
      <c r="BT216" s="34"/>
      <c r="BU216" s="34"/>
      <c r="BV216" s="34"/>
      <c r="BW216" s="34"/>
      <c r="BX216" s="34"/>
      <c r="BY216" s="34"/>
      <c r="BZ216" s="34"/>
      <c r="CA216" s="34"/>
      <c r="CB216" s="34"/>
      <c r="CC216" s="34"/>
      <c r="CD216" s="34"/>
      <c r="CE216" s="34"/>
      <c r="CF216" s="34"/>
      <c r="CG216" s="34"/>
      <c r="CH216" s="34"/>
      <c r="CI216" s="34"/>
      <c r="CJ216" s="34"/>
      <c r="CK216" s="34"/>
      <c r="CL216" s="34"/>
      <c r="CM216" s="34"/>
      <c r="CN216" s="34"/>
      <c r="CO216" s="34"/>
      <c r="CP216" s="34"/>
      <c r="CQ216" s="34"/>
      <c r="CR216" s="34"/>
      <c r="CS216" s="34"/>
      <c r="CT216" s="34"/>
      <c r="CU216" s="34"/>
      <c r="CV216" s="34"/>
      <c r="CW216" s="34"/>
      <c r="CX216" s="34"/>
      <c r="CY216" s="34"/>
      <c r="CZ216" s="34"/>
      <c r="DA216" s="34"/>
      <c r="DB216" s="34"/>
      <c r="DC216" s="34"/>
      <c r="DD216" s="34"/>
      <c r="DE216" s="34"/>
      <c r="DF216" s="34"/>
      <c r="DG216" s="34"/>
      <c r="DH216" s="34"/>
      <c r="DI216" s="34"/>
      <c r="DJ216" s="34"/>
      <c r="DK216" s="34"/>
      <c r="DL216" s="34"/>
      <c r="DM216" s="34"/>
      <c r="DN216" s="34"/>
      <c r="DO216" s="34"/>
      <c r="DP216" s="34"/>
      <c r="DQ216" s="34"/>
      <c r="DR216" s="34"/>
      <c r="DS216" s="34"/>
      <c r="DT216" s="34"/>
      <c r="DU216" s="34"/>
      <c r="DV216" s="34"/>
      <c r="DW216" s="34"/>
      <c r="DX216" s="34"/>
      <c r="DY216" s="34"/>
      <c r="DZ216" s="34"/>
      <c r="EA216" s="34"/>
      <c r="EB216" s="34"/>
      <c r="EC216" s="34"/>
      <c r="ED216" s="34"/>
      <c r="EE216" s="34"/>
      <c r="EF216" s="34"/>
      <c r="EG216" s="34"/>
      <c r="EH216" s="34"/>
      <c r="EI216" s="34"/>
      <c r="EJ216" s="34"/>
      <c r="EK216" s="34"/>
      <c r="EL216" s="34"/>
      <c r="EM216" s="34"/>
      <c r="EN216" s="34"/>
      <c r="EO216" s="34"/>
      <c r="EP216" s="34"/>
      <c r="EQ216" s="34"/>
      <c r="ER216" s="34"/>
      <c r="ES216" s="34"/>
      <c r="ET216" s="34"/>
      <c r="EU216" s="34"/>
    </row>
    <row r="217" spans="1:151" s="29" customFormat="1" ht="45">
      <c r="A217" s="29" t="s">
        <v>841</v>
      </c>
      <c r="B217" s="29" t="s">
        <v>708</v>
      </c>
      <c r="C217" s="29" t="s">
        <v>120</v>
      </c>
      <c r="D217" s="29" t="s">
        <v>842</v>
      </c>
      <c r="E217" s="29" t="s">
        <v>843</v>
      </c>
      <c r="F217" s="29" t="s">
        <v>47</v>
      </c>
      <c r="G217" s="29" t="s">
        <v>47</v>
      </c>
      <c r="H217" s="29" t="s">
        <v>46</v>
      </c>
      <c r="I217" s="29" t="s">
        <v>47</v>
      </c>
      <c r="J217" s="31" t="s">
        <v>48</v>
      </c>
      <c r="K217" s="31" t="s">
        <v>844</v>
      </c>
      <c r="L217" s="31" t="s">
        <v>123</v>
      </c>
      <c r="M217" s="29" t="s">
        <v>50</v>
      </c>
      <c r="N217" s="29" t="s">
        <v>51</v>
      </c>
      <c r="O217" s="29" t="s">
        <v>47</v>
      </c>
      <c r="P217" s="29" t="s">
        <v>53</v>
      </c>
      <c r="Q217" s="29" t="s">
        <v>53</v>
      </c>
      <c r="R217" s="29" t="s">
        <v>47</v>
      </c>
      <c r="S217" s="29" t="s">
        <v>47</v>
      </c>
      <c r="T217" s="29" t="s">
        <v>56</v>
      </c>
      <c r="U217" s="32">
        <f t="shared" si="15"/>
        <v>1</v>
      </c>
      <c r="V217" s="29" t="s">
        <v>811</v>
      </c>
      <c r="W217" s="32">
        <f t="shared" si="18"/>
        <v>1</v>
      </c>
      <c r="X217" s="29" t="s">
        <v>158</v>
      </c>
      <c r="Y217" s="32">
        <f t="shared" si="16"/>
        <v>3</v>
      </c>
      <c r="Z217" s="33">
        <f t="shared" si="17"/>
        <v>5</v>
      </c>
      <c r="AA217" s="33"/>
      <c r="AC217" s="31"/>
      <c r="AD217" s="31"/>
      <c r="AF217" s="31"/>
      <c r="AG217" s="31"/>
      <c r="AH217" s="29">
        <v>1</v>
      </c>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c r="BN217" s="34"/>
      <c r="BO217" s="34"/>
      <c r="BP217" s="34"/>
      <c r="BQ217" s="34"/>
      <c r="BR217" s="34"/>
      <c r="BS217" s="34"/>
      <c r="BT217" s="34"/>
      <c r="BU217" s="34"/>
      <c r="BV217" s="34"/>
      <c r="BW217" s="34"/>
      <c r="BX217" s="34"/>
      <c r="BY217" s="34"/>
      <c r="BZ217" s="34"/>
      <c r="CA217" s="34"/>
      <c r="CB217" s="34"/>
      <c r="CC217" s="34"/>
      <c r="CD217" s="34"/>
      <c r="CE217" s="34"/>
      <c r="CF217" s="34"/>
      <c r="CG217" s="34"/>
      <c r="CH217" s="34"/>
      <c r="CI217" s="34"/>
      <c r="CJ217" s="34"/>
      <c r="CK217" s="34"/>
      <c r="CL217" s="34"/>
      <c r="CM217" s="34"/>
      <c r="CN217" s="34"/>
      <c r="CO217" s="34"/>
      <c r="CP217" s="34"/>
      <c r="CQ217" s="34"/>
      <c r="CR217" s="34"/>
      <c r="CS217" s="34"/>
      <c r="CT217" s="34"/>
      <c r="CU217" s="34"/>
      <c r="CV217" s="34"/>
      <c r="CW217" s="34"/>
      <c r="CX217" s="34"/>
      <c r="CY217" s="34"/>
      <c r="CZ217" s="34"/>
      <c r="DA217" s="34"/>
      <c r="DB217" s="34"/>
      <c r="DC217" s="34"/>
      <c r="DD217" s="34"/>
      <c r="DE217" s="34"/>
      <c r="DF217" s="34"/>
      <c r="DG217" s="34"/>
      <c r="DH217" s="34"/>
      <c r="DI217" s="34"/>
      <c r="DJ217" s="34"/>
      <c r="DK217" s="34"/>
      <c r="DL217" s="34"/>
      <c r="DM217" s="34"/>
      <c r="DN217" s="34"/>
      <c r="DO217" s="34"/>
      <c r="DP217" s="34"/>
      <c r="DQ217" s="34"/>
      <c r="DR217" s="34"/>
      <c r="DS217" s="34"/>
      <c r="DT217" s="34"/>
      <c r="DU217" s="34"/>
      <c r="DV217" s="34"/>
      <c r="DW217" s="34"/>
      <c r="DX217" s="34"/>
      <c r="DY217" s="34"/>
      <c r="DZ217" s="34"/>
      <c r="EA217" s="34"/>
      <c r="EB217" s="34"/>
      <c r="EC217" s="34"/>
      <c r="ED217" s="34"/>
      <c r="EE217" s="34"/>
      <c r="EF217" s="34"/>
      <c r="EG217" s="34"/>
      <c r="EH217" s="34"/>
      <c r="EI217" s="34"/>
      <c r="EJ217" s="34"/>
      <c r="EK217" s="34"/>
      <c r="EL217" s="34"/>
      <c r="EM217" s="34"/>
      <c r="EN217" s="34"/>
      <c r="EO217" s="34"/>
      <c r="EP217" s="34"/>
      <c r="EQ217" s="34"/>
      <c r="ER217" s="34"/>
      <c r="ES217" s="34"/>
      <c r="ET217" s="34"/>
      <c r="EU217" s="34"/>
    </row>
    <row r="218" spans="1:151" s="29" customFormat="1" ht="45">
      <c r="A218" s="29" t="s">
        <v>845</v>
      </c>
      <c r="B218" s="29" t="s">
        <v>708</v>
      </c>
      <c r="C218" s="29" t="s">
        <v>170</v>
      </c>
      <c r="D218" s="29" t="s">
        <v>846</v>
      </c>
      <c r="E218" s="29" t="s">
        <v>847</v>
      </c>
      <c r="F218" s="29" t="s">
        <v>47</v>
      </c>
      <c r="G218" s="29" t="s">
        <v>47</v>
      </c>
      <c r="H218" s="29" t="s">
        <v>46</v>
      </c>
      <c r="I218" s="29" t="s">
        <v>47</v>
      </c>
      <c r="J218" s="31" t="s">
        <v>90</v>
      </c>
      <c r="K218" s="31" t="s">
        <v>848</v>
      </c>
      <c r="L218" s="31" t="s">
        <v>123</v>
      </c>
      <c r="M218" s="29" t="s">
        <v>50</v>
      </c>
      <c r="N218" s="29" t="s">
        <v>51</v>
      </c>
      <c r="O218" s="29" t="s">
        <v>47</v>
      </c>
      <c r="P218" s="29" t="s">
        <v>53</v>
      </c>
      <c r="Q218" s="29" t="s">
        <v>53</v>
      </c>
      <c r="R218" s="29" t="s">
        <v>47</v>
      </c>
      <c r="S218" s="29" t="s">
        <v>47</v>
      </c>
      <c r="T218" s="29" t="s">
        <v>55</v>
      </c>
      <c r="U218" s="32">
        <f t="shared" si="15"/>
        <v>3</v>
      </c>
      <c r="V218" s="29" t="s">
        <v>811</v>
      </c>
      <c r="W218" s="32">
        <f t="shared" si="18"/>
        <v>1</v>
      </c>
      <c r="X218" s="29" t="s">
        <v>158</v>
      </c>
      <c r="Y218" s="32">
        <f t="shared" si="16"/>
        <v>3</v>
      </c>
      <c r="Z218" s="33">
        <f t="shared" si="17"/>
        <v>7</v>
      </c>
      <c r="AA218" s="33"/>
      <c r="AC218" s="31"/>
      <c r="AD218" s="31"/>
      <c r="AF218" s="31"/>
      <c r="AG218" s="31"/>
      <c r="AH218" s="29">
        <v>1</v>
      </c>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c r="BN218" s="34"/>
      <c r="BO218" s="34"/>
      <c r="BP218" s="34"/>
      <c r="BQ218" s="34"/>
      <c r="BR218" s="34"/>
      <c r="BS218" s="34"/>
      <c r="BT218" s="34"/>
      <c r="BU218" s="34"/>
      <c r="BV218" s="34"/>
      <c r="BW218" s="34"/>
      <c r="BX218" s="34"/>
      <c r="BY218" s="34"/>
      <c r="BZ218" s="34"/>
      <c r="CA218" s="34"/>
      <c r="CB218" s="34"/>
      <c r="CC218" s="34"/>
      <c r="CD218" s="34"/>
      <c r="CE218" s="34"/>
      <c r="CF218" s="34"/>
      <c r="CG218" s="34"/>
      <c r="CH218" s="34"/>
      <c r="CI218" s="34"/>
      <c r="CJ218" s="34"/>
      <c r="CK218" s="34"/>
      <c r="CL218" s="34"/>
      <c r="CM218" s="34"/>
      <c r="CN218" s="34"/>
      <c r="CO218" s="34"/>
      <c r="CP218" s="34"/>
      <c r="CQ218" s="34"/>
      <c r="CR218" s="34"/>
      <c r="CS218" s="34"/>
      <c r="CT218" s="34"/>
      <c r="CU218" s="34"/>
      <c r="CV218" s="34"/>
      <c r="CW218" s="34"/>
      <c r="CX218" s="34"/>
      <c r="CY218" s="34"/>
      <c r="CZ218" s="34"/>
      <c r="DA218" s="34"/>
      <c r="DB218" s="34"/>
      <c r="DC218" s="34"/>
      <c r="DD218" s="34"/>
      <c r="DE218" s="34"/>
      <c r="DF218" s="34"/>
      <c r="DG218" s="34"/>
      <c r="DH218" s="34"/>
      <c r="DI218" s="34"/>
      <c r="DJ218" s="34"/>
      <c r="DK218" s="34"/>
      <c r="DL218" s="34"/>
      <c r="DM218" s="34"/>
      <c r="DN218" s="34"/>
      <c r="DO218" s="34"/>
      <c r="DP218" s="34"/>
      <c r="DQ218" s="34"/>
      <c r="DR218" s="34"/>
      <c r="DS218" s="34"/>
      <c r="DT218" s="34"/>
      <c r="DU218" s="34"/>
      <c r="DV218" s="34"/>
      <c r="DW218" s="34"/>
      <c r="DX218" s="34"/>
      <c r="DY218" s="34"/>
      <c r="DZ218" s="34"/>
      <c r="EA218" s="34"/>
      <c r="EB218" s="34"/>
      <c r="EC218" s="34"/>
      <c r="ED218" s="34"/>
      <c r="EE218" s="34"/>
      <c r="EF218" s="34"/>
      <c r="EG218" s="34"/>
      <c r="EH218" s="34"/>
      <c r="EI218" s="34"/>
      <c r="EJ218" s="34"/>
      <c r="EK218" s="34"/>
      <c r="EL218" s="34"/>
      <c r="EM218" s="34"/>
      <c r="EN218" s="34"/>
      <c r="EO218" s="34"/>
      <c r="EP218" s="34"/>
      <c r="EQ218" s="34"/>
      <c r="ER218" s="34"/>
      <c r="ES218" s="34"/>
      <c r="ET218" s="34"/>
      <c r="EU218" s="34"/>
    </row>
    <row r="219" spans="1:151" s="29" customFormat="1" ht="45">
      <c r="A219" s="29" t="s">
        <v>849</v>
      </c>
      <c r="B219" s="29" t="s">
        <v>708</v>
      </c>
      <c r="C219" s="29" t="s">
        <v>120</v>
      </c>
      <c r="D219" s="57" t="s">
        <v>850</v>
      </c>
      <c r="E219" s="29" t="s">
        <v>851</v>
      </c>
      <c r="F219" s="29" t="s">
        <v>47</v>
      </c>
      <c r="G219" s="29" t="s">
        <v>47</v>
      </c>
      <c r="H219" s="29" t="s">
        <v>46</v>
      </c>
      <c r="I219" s="29" t="s">
        <v>47</v>
      </c>
      <c r="J219" s="31" t="s">
        <v>235</v>
      </c>
      <c r="K219" s="31" t="s">
        <v>715</v>
      </c>
      <c r="L219" s="31" t="s">
        <v>123</v>
      </c>
      <c r="M219" s="29" t="s">
        <v>50</v>
      </c>
      <c r="N219" s="29" t="s">
        <v>51</v>
      </c>
      <c r="O219" s="29" t="s">
        <v>47</v>
      </c>
      <c r="P219" s="29" t="s">
        <v>53</v>
      </c>
      <c r="Q219" s="29" t="s">
        <v>53</v>
      </c>
      <c r="R219" s="29" t="s">
        <v>47</v>
      </c>
      <c r="S219" s="29" t="s">
        <v>47</v>
      </c>
      <c r="T219" s="29" t="s">
        <v>56</v>
      </c>
      <c r="U219" s="32">
        <f t="shared" si="15"/>
        <v>1</v>
      </c>
      <c r="V219" s="29" t="s">
        <v>811</v>
      </c>
      <c r="W219" s="32">
        <f t="shared" si="18"/>
        <v>1</v>
      </c>
      <c r="X219" s="29" t="s">
        <v>158</v>
      </c>
      <c r="Y219" s="32">
        <f t="shared" si="16"/>
        <v>3</v>
      </c>
      <c r="Z219" s="33">
        <f t="shared" si="17"/>
        <v>5</v>
      </c>
      <c r="AA219" s="33"/>
      <c r="AC219" s="31"/>
      <c r="AD219" s="31"/>
      <c r="AF219" s="31"/>
      <c r="AG219" s="31"/>
      <c r="AH219" s="29">
        <v>1</v>
      </c>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c r="BN219" s="34"/>
      <c r="BO219" s="34"/>
      <c r="BP219" s="34"/>
      <c r="BQ219" s="34"/>
      <c r="BR219" s="34"/>
      <c r="BS219" s="34"/>
      <c r="BT219" s="34"/>
      <c r="BU219" s="34"/>
      <c r="BV219" s="34"/>
      <c r="BW219" s="34"/>
      <c r="BX219" s="34"/>
      <c r="BY219" s="34"/>
      <c r="BZ219" s="34"/>
      <c r="CA219" s="34"/>
      <c r="CB219" s="34"/>
      <c r="CC219" s="34"/>
      <c r="CD219" s="34"/>
      <c r="CE219" s="34"/>
      <c r="CF219" s="34"/>
      <c r="CG219" s="34"/>
      <c r="CH219" s="34"/>
      <c r="CI219" s="34"/>
      <c r="CJ219" s="34"/>
      <c r="CK219" s="34"/>
      <c r="CL219" s="34"/>
      <c r="CM219" s="34"/>
      <c r="CN219" s="34"/>
      <c r="CO219" s="34"/>
      <c r="CP219" s="34"/>
      <c r="CQ219" s="34"/>
      <c r="CR219" s="34"/>
      <c r="CS219" s="34"/>
      <c r="CT219" s="34"/>
      <c r="CU219" s="34"/>
      <c r="CV219" s="34"/>
      <c r="CW219" s="34"/>
      <c r="CX219" s="34"/>
      <c r="CY219" s="34"/>
      <c r="CZ219" s="34"/>
      <c r="DA219" s="34"/>
      <c r="DB219" s="34"/>
      <c r="DC219" s="34"/>
      <c r="DD219" s="34"/>
      <c r="DE219" s="34"/>
      <c r="DF219" s="34"/>
      <c r="DG219" s="34"/>
      <c r="DH219" s="34"/>
      <c r="DI219" s="34"/>
      <c r="DJ219" s="34"/>
      <c r="DK219" s="34"/>
      <c r="DL219" s="34"/>
      <c r="DM219" s="34"/>
      <c r="DN219" s="34"/>
      <c r="DO219" s="34"/>
      <c r="DP219" s="34"/>
      <c r="DQ219" s="34"/>
      <c r="DR219" s="34"/>
      <c r="DS219" s="34"/>
      <c r="DT219" s="34"/>
      <c r="DU219" s="34"/>
      <c r="DV219" s="34"/>
      <c r="DW219" s="34"/>
      <c r="DX219" s="34"/>
      <c r="DY219" s="34"/>
      <c r="DZ219" s="34"/>
      <c r="EA219" s="34"/>
      <c r="EB219" s="34"/>
      <c r="EC219" s="34"/>
      <c r="ED219" s="34"/>
      <c r="EE219" s="34"/>
      <c r="EF219" s="34"/>
      <c r="EG219" s="34"/>
      <c r="EH219" s="34"/>
      <c r="EI219" s="34"/>
      <c r="EJ219" s="34"/>
      <c r="EK219" s="34"/>
      <c r="EL219" s="34"/>
      <c r="EM219" s="34"/>
      <c r="EN219" s="34"/>
      <c r="EO219" s="34"/>
      <c r="EP219" s="34"/>
      <c r="EQ219" s="34"/>
      <c r="ER219" s="34"/>
      <c r="ES219" s="34"/>
      <c r="ET219" s="34"/>
      <c r="EU219" s="34"/>
    </row>
    <row r="220" spans="1:151" s="29" customFormat="1" ht="45">
      <c r="A220" s="29" t="s">
        <v>852</v>
      </c>
      <c r="B220" s="29" t="s">
        <v>708</v>
      </c>
      <c r="C220" s="29" t="s">
        <v>120</v>
      </c>
      <c r="D220" s="57" t="s">
        <v>853</v>
      </c>
      <c r="E220" s="29" t="s">
        <v>854</v>
      </c>
      <c r="F220" s="29" t="s">
        <v>47</v>
      </c>
      <c r="G220" s="29" t="s">
        <v>47</v>
      </c>
      <c r="H220" s="29" t="s">
        <v>46</v>
      </c>
      <c r="I220" s="29" t="s">
        <v>47</v>
      </c>
      <c r="J220" s="31" t="s">
        <v>90</v>
      </c>
      <c r="K220" s="31" t="s">
        <v>855</v>
      </c>
      <c r="L220" s="31" t="s">
        <v>123</v>
      </c>
      <c r="M220" s="29" t="s">
        <v>50</v>
      </c>
      <c r="N220" s="29" t="s">
        <v>51</v>
      </c>
      <c r="O220" s="29" t="s">
        <v>47</v>
      </c>
      <c r="P220" s="29" t="s">
        <v>53</v>
      </c>
      <c r="Q220" s="29" t="s">
        <v>53</v>
      </c>
      <c r="R220" s="29" t="s">
        <v>47</v>
      </c>
      <c r="S220" s="29" t="s">
        <v>47</v>
      </c>
      <c r="T220" s="29" t="s">
        <v>56</v>
      </c>
      <c r="U220" s="32">
        <f t="shared" si="15"/>
        <v>1</v>
      </c>
      <c r="V220" s="29" t="s">
        <v>811</v>
      </c>
      <c r="W220" s="32">
        <f t="shared" si="18"/>
        <v>1</v>
      </c>
      <c r="X220" s="29" t="s">
        <v>830</v>
      </c>
      <c r="Y220" s="32">
        <f t="shared" si="16"/>
        <v>1</v>
      </c>
      <c r="Z220" s="33">
        <f t="shared" si="17"/>
        <v>3</v>
      </c>
      <c r="AA220" s="33"/>
      <c r="AC220" s="31"/>
      <c r="AD220" s="31"/>
      <c r="AF220" s="31"/>
      <c r="AG220" s="31"/>
      <c r="AH220" s="29">
        <v>1</v>
      </c>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c r="BN220" s="34"/>
      <c r="BO220" s="34"/>
      <c r="BP220" s="34"/>
      <c r="BQ220" s="34"/>
      <c r="BR220" s="34"/>
      <c r="BS220" s="34"/>
      <c r="BT220" s="34"/>
      <c r="BU220" s="34"/>
      <c r="BV220" s="34"/>
      <c r="BW220" s="34"/>
      <c r="BX220" s="34"/>
      <c r="BY220" s="34"/>
      <c r="BZ220" s="34"/>
      <c r="CA220" s="34"/>
      <c r="CB220" s="34"/>
      <c r="CC220" s="34"/>
      <c r="CD220" s="34"/>
      <c r="CE220" s="34"/>
      <c r="CF220" s="34"/>
      <c r="CG220" s="34"/>
      <c r="CH220" s="34"/>
      <c r="CI220" s="34"/>
      <c r="CJ220" s="34"/>
      <c r="CK220" s="34"/>
      <c r="CL220" s="34"/>
      <c r="CM220" s="34"/>
      <c r="CN220" s="34"/>
      <c r="CO220" s="34"/>
      <c r="CP220" s="34"/>
      <c r="CQ220" s="34"/>
      <c r="CR220" s="34"/>
      <c r="CS220" s="34"/>
      <c r="CT220" s="34"/>
      <c r="CU220" s="34"/>
      <c r="CV220" s="34"/>
      <c r="CW220" s="34"/>
      <c r="CX220" s="34"/>
      <c r="CY220" s="34"/>
      <c r="CZ220" s="34"/>
      <c r="DA220" s="34"/>
      <c r="DB220" s="34"/>
      <c r="DC220" s="34"/>
      <c r="DD220" s="34"/>
      <c r="DE220" s="34"/>
      <c r="DF220" s="34"/>
      <c r="DG220" s="34"/>
      <c r="DH220" s="34"/>
      <c r="DI220" s="34"/>
      <c r="DJ220" s="34"/>
      <c r="DK220" s="34"/>
      <c r="DL220" s="34"/>
      <c r="DM220" s="34"/>
      <c r="DN220" s="34"/>
      <c r="DO220" s="34"/>
      <c r="DP220" s="34"/>
      <c r="DQ220" s="34"/>
      <c r="DR220" s="34"/>
      <c r="DS220" s="34"/>
      <c r="DT220" s="34"/>
      <c r="DU220" s="34"/>
      <c r="DV220" s="34"/>
      <c r="DW220" s="34"/>
      <c r="DX220" s="34"/>
      <c r="DY220" s="34"/>
      <c r="DZ220" s="34"/>
      <c r="EA220" s="34"/>
      <c r="EB220" s="34"/>
      <c r="EC220" s="34"/>
      <c r="ED220" s="34"/>
      <c r="EE220" s="34"/>
      <c r="EF220" s="34"/>
      <c r="EG220" s="34"/>
      <c r="EH220" s="34"/>
      <c r="EI220" s="34"/>
      <c r="EJ220" s="34"/>
      <c r="EK220" s="34"/>
      <c r="EL220" s="34"/>
      <c r="EM220" s="34"/>
      <c r="EN220" s="34"/>
      <c r="EO220" s="34"/>
      <c r="EP220" s="34"/>
      <c r="EQ220" s="34"/>
      <c r="ER220" s="34"/>
      <c r="ES220" s="34"/>
      <c r="ET220" s="34"/>
      <c r="EU220" s="34"/>
    </row>
    <row r="221" spans="1:151" s="29" customFormat="1" ht="45">
      <c r="A221" s="29" t="s">
        <v>856</v>
      </c>
      <c r="B221" s="29" t="s">
        <v>708</v>
      </c>
      <c r="C221" s="29" t="s">
        <v>120</v>
      </c>
      <c r="D221" s="57" t="s">
        <v>857</v>
      </c>
      <c r="E221" s="29" t="s">
        <v>858</v>
      </c>
      <c r="F221" s="29" t="s">
        <v>47</v>
      </c>
      <c r="G221" s="29" t="s">
        <v>47</v>
      </c>
      <c r="H221" s="29" t="s">
        <v>46</v>
      </c>
      <c r="I221" s="29" t="s">
        <v>47</v>
      </c>
      <c r="J221" s="31" t="s">
        <v>90</v>
      </c>
      <c r="K221" s="31" t="s">
        <v>715</v>
      </c>
      <c r="L221" s="31" t="s">
        <v>123</v>
      </c>
      <c r="M221" s="29" t="s">
        <v>50</v>
      </c>
      <c r="N221" s="29" t="s">
        <v>51</v>
      </c>
      <c r="O221" s="29" t="s">
        <v>47</v>
      </c>
      <c r="P221" s="29" t="s">
        <v>53</v>
      </c>
      <c r="Q221" s="29" t="s">
        <v>53</v>
      </c>
      <c r="R221" s="29" t="s">
        <v>47</v>
      </c>
      <c r="S221" s="29" t="s">
        <v>47</v>
      </c>
      <c r="T221" s="29" t="s">
        <v>56</v>
      </c>
      <c r="U221" s="32">
        <f t="shared" si="15"/>
        <v>1</v>
      </c>
      <c r="V221" s="29" t="s">
        <v>811</v>
      </c>
      <c r="W221" s="32">
        <f t="shared" si="18"/>
        <v>1</v>
      </c>
      <c r="X221" s="29" t="s">
        <v>158</v>
      </c>
      <c r="Y221" s="32">
        <f t="shared" si="16"/>
        <v>3</v>
      </c>
      <c r="Z221" s="33">
        <f t="shared" si="17"/>
        <v>5</v>
      </c>
      <c r="AA221" s="33"/>
      <c r="AC221" s="31"/>
      <c r="AD221" s="31"/>
      <c r="AF221" s="31"/>
      <c r="AG221" s="31"/>
      <c r="AH221" s="29">
        <v>1</v>
      </c>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34"/>
      <c r="CA221" s="34"/>
      <c r="CB221" s="34"/>
      <c r="CC221" s="34"/>
      <c r="CD221" s="34"/>
      <c r="CE221" s="34"/>
      <c r="CF221" s="34"/>
      <c r="CG221" s="34"/>
      <c r="CH221" s="34"/>
      <c r="CI221" s="34"/>
      <c r="CJ221" s="34"/>
      <c r="CK221" s="34"/>
      <c r="CL221" s="34"/>
      <c r="CM221" s="34"/>
      <c r="CN221" s="34"/>
      <c r="CO221" s="34"/>
      <c r="CP221" s="34"/>
      <c r="CQ221" s="34"/>
      <c r="CR221" s="34"/>
      <c r="CS221" s="34"/>
      <c r="CT221" s="34"/>
      <c r="CU221" s="34"/>
      <c r="CV221" s="34"/>
      <c r="CW221" s="34"/>
      <c r="CX221" s="34"/>
      <c r="CY221" s="34"/>
      <c r="CZ221" s="34"/>
      <c r="DA221" s="34"/>
      <c r="DB221" s="34"/>
      <c r="DC221" s="34"/>
      <c r="DD221" s="34"/>
      <c r="DE221" s="34"/>
      <c r="DF221" s="34"/>
      <c r="DG221" s="34"/>
      <c r="DH221" s="34"/>
      <c r="DI221" s="34"/>
      <c r="DJ221" s="34"/>
      <c r="DK221" s="34"/>
      <c r="DL221" s="34"/>
      <c r="DM221" s="34"/>
      <c r="DN221" s="34"/>
      <c r="DO221" s="34"/>
      <c r="DP221" s="34"/>
      <c r="DQ221" s="34"/>
      <c r="DR221" s="34"/>
      <c r="DS221" s="34"/>
      <c r="DT221" s="34"/>
      <c r="DU221" s="34"/>
      <c r="DV221" s="34"/>
      <c r="DW221" s="34"/>
      <c r="DX221" s="34"/>
      <c r="DY221" s="34"/>
      <c r="DZ221" s="34"/>
      <c r="EA221" s="34"/>
      <c r="EB221" s="34"/>
      <c r="EC221" s="34"/>
      <c r="ED221" s="34"/>
      <c r="EE221" s="34"/>
      <c r="EF221" s="34"/>
      <c r="EG221" s="34"/>
      <c r="EH221" s="34"/>
      <c r="EI221" s="34"/>
      <c r="EJ221" s="34"/>
      <c r="EK221" s="34"/>
      <c r="EL221" s="34"/>
      <c r="EM221" s="34"/>
      <c r="EN221" s="34"/>
      <c r="EO221" s="34"/>
      <c r="EP221" s="34"/>
      <c r="EQ221" s="34"/>
      <c r="ER221" s="34"/>
      <c r="ES221" s="34"/>
      <c r="ET221" s="34"/>
      <c r="EU221" s="34"/>
    </row>
    <row r="222" spans="1:151" s="29" customFormat="1" ht="45">
      <c r="A222" s="29" t="s">
        <v>859</v>
      </c>
      <c r="B222" s="29" t="s">
        <v>708</v>
      </c>
      <c r="C222" s="29" t="s">
        <v>120</v>
      </c>
      <c r="D222" s="57" t="s">
        <v>860</v>
      </c>
      <c r="E222" s="29" t="s">
        <v>861</v>
      </c>
      <c r="F222" s="29" t="s">
        <v>47</v>
      </c>
      <c r="G222" s="29" t="s">
        <v>47</v>
      </c>
      <c r="H222" s="29" t="s">
        <v>46</v>
      </c>
      <c r="I222" s="29" t="s">
        <v>47</v>
      </c>
      <c r="J222" s="31" t="s">
        <v>48</v>
      </c>
      <c r="K222" s="31" t="s">
        <v>715</v>
      </c>
      <c r="L222" s="31" t="s">
        <v>123</v>
      </c>
      <c r="M222" s="29" t="s">
        <v>50</v>
      </c>
      <c r="N222" s="29" t="s">
        <v>51</v>
      </c>
      <c r="O222" s="29" t="s">
        <v>47</v>
      </c>
      <c r="P222" s="29" t="s">
        <v>53</v>
      </c>
      <c r="Q222" s="29" t="s">
        <v>53</v>
      </c>
      <c r="R222" s="29" t="s">
        <v>47</v>
      </c>
      <c r="S222" s="29" t="s">
        <v>47</v>
      </c>
      <c r="T222" s="29" t="s">
        <v>56</v>
      </c>
      <c r="U222" s="32">
        <f t="shared" si="15"/>
        <v>1</v>
      </c>
      <c r="V222" s="29" t="s">
        <v>811</v>
      </c>
      <c r="W222" s="32">
        <f t="shared" si="18"/>
        <v>1</v>
      </c>
      <c r="X222" s="29" t="s">
        <v>158</v>
      </c>
      <c r="Y222" s="32">
        <f t="shared" si="16"/>
        <v>3</v>
      </c>
      <c r="Z222" s="33">
        <f t="shared" si="17"/>
        <v>5</v>
      </c>
      <c r="AA222" s="33"/>
      <c r="AC222" s="31"/>
      <c r="AF222" s="31"/>
      <c r="AG222" s="31"/>
      <c r="AH222" s="29">
        <v>1</v>
      </c>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c r="BQ222" s="34"/>
      <c r="BR222" s="34"/>
      <c r="BS222" s="34"/>
      <c r="BT222" s="34"/>
      <c r="BU222" s="34"/>
      <c r="BV222" s="34"/>
      <c r="BW222" s="34"/>
      <c r="BX222" s="34"/>
      <c r="BY222" s="34"/>
      <c r="BZ222" s="34"/>
      <c r="CA222" s="34"/>
      <c r="CB222" s="34"/>
      <c r="CC222" s="34"/>
      <c r="CD222" s="34"/>
      <c r="CE222" s="34"/>
      <c r="CF222" s="34"/>
      <c r="CG222" s="34"/>
      <c r="CH222" s="34"/>
      <c r="CI222" s="34"/>
      <c r="CJ222" s="34"/>
      <c r="CK222" s="34"/>
      <c r="CL222" s="34"/>
      <c r="CM222" s="34"/>
      <c r="CN222" s="34"/>
      <c r="CO222" s="34"/>
      <c r="CP222" s="34"/>
      <c r="CQ222" s="34"/>
      <c r="CR222" s="34"/>
      <c r="CS222" s="34"/>
      <c r="CT222" s="34"/>
      <c r="CU222" s="34"/>
      <c r="CV222" s="34"/>
      <c r="CW222" s="34"/>
      <c r="CX222" s="34"/>
      <c r="CY222" s="34"/>
      <c r="CZ222" s="34"/>
      <c r="DA222" s="34"/>
      <c r="DB222" s="34"/>
      <c r="DC222" s="34"/>
      <c r="DD222" s="34"/>
      <c r="DE222" s="34"/>
      <c r="DF222" s="34"/>
      <c r="DG222" s="34"/>
      <c r="DH222" s="34"/>
      <c r="DI222" s="34"/>
      <c r="DJ222" s="34"/>
      <c r="DK222" s="34"/>
      <c r="DL222" s="34"/>
      <c r="DM222" s="34"/>
      <c r="DN222" s="34"/>
      <c r="DO222" s="34"/>
      <c r="DP222" s="34"/>
      <c r="DQ222" s="34"/>
      <c r="DR222" s="34"/>
      <c r="DS222" s="34"/>
      <c r="DT222" s="34"/>
      <c r="DU222" s="34"/>
      <c r="DV222" s="34"/>
      <c r="DW222" s="34"/>
      <c r="DX222" s="34"/>
      <c r="DY222" s="34"/>
      <c r="DZ222" s="34"/>
      <c r="EA222" s="34"/>
      <c r="EB222" s="34"/>
      <c r="EC222" s="34"/>
      <c r="ED222" s="34"/>
      <c r="EE222" s="34"/>
      <c r="EF222" s="34"/>
      <c r="EG222" s="34"/>
      <c r="EH222" s="34"/>
      <c r="EI222" s="34"/>
      <c r="EJ222" s="34"/>
      <c r="EK222" s="34"/>
      <c r="EL222" s="34"/>
      <c r="EM222" s="34"/>
      <c r="EN222" s="34"/>
      <c r="EO222" s="34"/>
      <c r="EP222" s="34"/>
      <c r="EQ222" s="34"/>
      <c r="ER222" s="34"/>
      <c r="ES222" s="34"/>
      <c r="ET222" s="34"/>
      <c r="EU222" s="34"/>
    </row>
    <row r="223" spans="1:151" s="29" customFormat="1" ht="45">
      <c r="A223" s="29" t="s">
        <v>862</v>
      </c>
      <c r="B223" s="29" t="s">
        <v>708</v>
      </c>
      <c r="C223" s="29" t="s">
        <v>120</v>
      </c>
      <c r="D223" s="57" t="s">
        <v>863</v>
      </c>
      <c r="E223" s="29" t="s">
        <v>864</v>
      </c>
      <c r="F223" s="29" t="s">
        <v>47</v>
      </c>
      <c r="G223" s="29" t="s">
        <v>47</v>
      </c>
      <c r="H223" s="29" t="s">
        <v>46</v>
      </c>
      <c r="I223" s="29" t="s">
        <v>47</v>
      </c>
      <c r="J223" s="31" t="s">
        <v>48</v>
      </c>
      <c r="K223" s="31" t="s">
        <v>715</v>
      </c>
      <c r="L223" s="31" t="s">
        <v>123</v>
      </c>
      <c r="M223" s="29" t="s">
        <v>50</v>
      </c>
      <c r="N223" s="29" t="s">
        <v>51</v>
      </c>
      <c r="O223" s="29" t="s">
        <v>47</v>
      </c>
      <c r="P223" s="29" t="s">
        <v>53</v>
      </c>
      <c r="Q223" s="29" t="s">
        <v>53</v>
      </c>
      <c r="R223" s="29" t="s">
        <v>47</v>
      </c>
      <c r="S223" s="29" t="s">
        <v>47</v>
      </c>
      <c r="T223" s="29" t="s">
        <v>56</v>
      </c>
      <c r="U223" s="32">
        <f t="shared" si="15"/>
        <v>1</v>
      </c>
      <c r="V223" s="29" t="s">
        <v>811</v>
      </c>
      <c r="W223" s="32">
        <f t="shared" si="18"/>
        <v>1</v>
      </c>
      <c r="X223" s="29" t="s">
        <v>158</v>
      </c>
      <c r="Y223" s="32">
        <f t="shared" si="16"/>
        <v>3</v>
      </c>
      <c r="Z223" s="33">
        <f t="shared" si="17"/>
        <v>5</v>
      </c>
      <c r="AA223" s="33"/>
      <c r="AC223" s="31"/>
      <c r="AF223" s="31"/>
      <c r="AH223" s="29">
        <v>1</v>
      </c>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34"/>
      <c r="BS223" s="34"/>
      <c r="BT223" s="34"/>
      <c r="BU223" s="34"/>
      <c r="BV223" s="34"/>
      <c r="BW223" s="34"/>
      <c r="BX223" s="34"/>
      <c r="BY223" s="34"/>
      <c r="BZ223" s="34"/>
      <c r="CA223" s="34"/>
      <c r="CB223" s="34"/>
      <c r="CC223" s="34"/>
      <c r="CD223" s="34"/>
      <c r="CE223" s="34"/>
      <c r="CF223" s="34"/>
      <c r="CG223" s="34"/>
      <c r="CH223" s="34"/>
      <c r="CI223" s="34"/>
      <c r="CJ223" s="34"/>
      <c r="CK223" s="34"/>
      <c r="CL223" s="34"/>
      <c r="CM223" s="34"/>
      <c r="CN223" s="34"/>
      <c r="CO223" s="34"/>
      <c r="CP223" s="34"/>
      <c r="CQ223" s="34"/>
      <c r="CR223" s="34"/>
      <c r="CS223" s="34"/>
      <c r="CT223" s="34"/>
      <c r="CU223" s="34"/>
      <c r="CV223" s="34"/>
      <c r="CW223" s="34"/>
      <c r="CX223" s="34"/>
      <c r="CY223" s="34"/>
      <c r="CZ223" s="34"/>
      <c r="DA223" s="34"/>
      <c r="DB223" s="34"/>
      <c r="DC223" s="34"/>
      <c r="DD223" s="34"/>
      <c r="DE223" s="34"/>
      <c r="DF223" s="34"/>
      <c r="DG223" s="34"/>
      <c r="DH223" s="34"/>
      <c r="DI223" s="34"/>
      <c r="DJ223" s="34"/>
      <c r="DK223" s="34"/>
      <c r="DL223" s="34"/>
      <c r="DM223" s="34"/>
      <c r="DN223" s="34"/>
      <c r="DO223" s="34"/>
      <c r="DP223" s="34"/>
      <c r="DQ223" s="34"/>
      <c r="DR223" s="34"/>
      <c r="DS223" s="34"/>
      <c r="DT223" s="34"/>
      <c r="DU223" s="34"/>
      <c r="DV223" s="34"/>
      <c r="DW223" s="34"/>
      <c r="DX223" s="34"/>
      <c r="DY223" s="34"/>
      <c r="DZ223" s="34"/>
      <c r="EA223" s="34"/>
      <c r="EB223" s="34"/>
      <c r="EC223" s="34"/>
      <c r="ED223" s="34"/>
      <c r="EE223" s="34"/>
      <c r="EF223" s="34"/>
      <c r="EG223" s="34"/>
      <c r="EH223" s="34"/>
      <c r="EI223" s="34"/>
      <c r="EJ223" s="34"/>
      <c r="EK223" s="34"/>
      <c r="EL223" s="34"/>
      <c r="EM223" s="34"/>
      <c r="EN223" s="34"/>
      <c r="EO223" s="34"/>
      <c r="EP223" s="34"/>
      <c r="EQ223" s="34"/>
      <c r="ER223" s="34"/>
      <c r="ES223" s="34"/>
      <c r="ET223" s="34"/>
      <c r="EU223" s="34"/>
    </row>
    <row r="224" spans="1:151" s="29" customFormat="1" ht="45">
      <c r="A224" s="29" t="s">
        <v>865</v>
      </c>
      <c r="B224" s="29" t="s">
        <v>708</v>
      </c>
      <c r="C224" s="29" t="s">
        <v>120</v>
      </c>
      <c r="D224" s="57" t="s">
        <v>866</v>
      </c>
      <c r="E224" s="29" t="s">
        <v>867</v>
      </c>
      <c r="F224" s="29" t="s">
        <v>47</v>
      </c>
      <c r="G224" s="29" t="s">
        <v>47</v>
      </c>
      <c r="H224" s="29" t="s">
        <v>46</v>
      </c>
      <c r="I224" s="29" t="s">
        <v>47</v>
      </c>
      <c r="J224" s="31" t="s">
        <v>90</v>
      </c>
      <c r="K224" s="31" t="s">
        <v>837</v>
      </c>
      <c r="L224" s="31" t="s">
        <v>123</v>
      </c>
      <c r="M224" s="29" t="s">
        <v>50</v>
      </c>
      <c r="N224" s="29" t="s">
        <v>51</v>
      </c>
      <c r="O224" s="29" t="s">
        <v>47</v>
      </c>
      <c r="P224" s="29" t="s">
        <v>53</v>
      </c>
      <c r="Q224" s="29" t="s">
        <v>53</v>
      </c>
      <c r="R224" s="29" t="s">
        <v>47</v>
      </c>
      <c r="S224" s="29" t="s">
        <v>47</v>
      </c>
      <c r="T224" s="29" t="s">
        <v>56</v>
      </c>
      <c r="U224" s="32">
        <f t="shared" si="15"/>
        <v>1</v>
      </c>
      <c r="V224" s="29" t="s">
        <v>811</v>
      </c>
      <c r="W224" s="32">
        <f t="shared" si="18"/>
        <v>1</v>
      </c>
      <c r="X224" s="29" t="s">
        <v>158</v>
      </c>
      <c r="Y224" s="32">
        <f t="shared" si="16"/>
        <v>3</v>
      </c>
      <c r="Z224" s="33">
        <f t="shared" si="17"/>
        <v>5</v>
      </c>
      <c r="AA224" s="33"/>
      <c r="AC224" s="31"/>
      <c r="AF224" s="31"/>
      <c r="AH224" s="29">
        <v>1</v>
      </c>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34"/>
      <c r="BS224" s="34"/>
      <c r="BT224" s="34"/>
      <c r="BU224" s="34"/>
      <c r="BV224" s="34"/>
      <c r="BW224" s="34"/>
      <c r="BX224" s="34"/>
      <c r="BY224" s="34"/>
      <c r="BZ224" s="34"/>
      <c r="CA224" s="34"/>
      <c r="CB224" s="34"/>
      <c r="CC224" s="34"/>
      <c r="CD224" s="34"/>
      <c r="CE224" s="34"/>
      <c r="CF224" s="34"/>
      <c r="CG224" s="34"/>
      <c r="CH224" s="34"/>
      <c r="CI224" s="34"/>
      <c r="CJ224" s="34"/>
      <c r="CK224" s="34"/>
      <c r="CL224" s="34"/>
      <c r="CM224" s="34"/>
      <c r="CN224" s="34"/>
      <c r="CO224" s="34"/>
      <c r="CP224" s="34"/>
      <c r="CQ224" s="34"/>
      <c r="CR224" s="34"/>
      <c r="CS224" s="34"/>
      <c r="CT224" s="34"/>
      <c r="CU224" s="34"/>
      <c r="CV224" s="34"/>
      <c r="CW224" s="34"/>
      <c r="CX224" s="34"/>
      <c r="CY224" s="34"/>
      <c r="CZ224" s="34"/>
      <c r="DA224" s="34"/>
      <c r="DB224" s="34"/>
      <c r="DC224" s="34"/>
      <c r="DD224" s="34"/>
      <c r="DE224" s="34"/>
      <c r="DF224" s="34"/>
      <c r="DG224" s="34"/>
      <c r="DH224" s="34"/>
      <c r="DI224" s="34"/>
      <c r="DJ224" s="34"/>
      <c r="DK224" s="34"/>
      <c r="DL224" s="34"/>
      <c r="DM224" s="34"/>
      <c r="DN224" s="34"/>
      <c r="DO224" s="34"/>
      <c r="DP224" s="34"/>
      <c r="DQ224" s="34"/>
      <c r="DR224" s="34"/>
      <c r="DS224" s="34"/>
      <c r="DT224" s="34"/>
      <c r="DU224" s="34"/>
      <c r="DV224" s="34"/>
      <c r="DW224" s="34"/>
      <c r="DX224" s="34"/>
      <c r="DY224" s="34"/>
      <c r="DZ224" s="34"/>
      <c r="EA224" s="34"/>
      <c r="EB224" s="34"/>
      <c r="EC224" s="34"/>
      <c r="ED224" s="34"/>
      <c r="EE224" s="34"/>
      <c r="EF224" s="34"/>
      <c r="EG224" s="34"/>
      <c r="EH224" s="34"/>
      <c r="EI224" s="34"/>
      <c r="EJ224" s="34"/>
      <c r="EK224" s="34"/>
      <c r="EL224" s="34"/>
      <c r="EM224" s="34"/>
      <c r="EN224" s="34"/>
      <c r="EO224" s="34"/>
      <c r="EP224" s="34"/>
      <c r="EQ224" s="34"/>
      <c r="ER224" s="34"/>
      <c r="ES224" s="34"/>
      <c r="ET224" s="34"/>
      <c r="EU224" s="34"/>
    </row>
    <row r="225" spans="1:151" s="29" customFormat="1" ht="45">
      <c r="A225" s="29" t="s">
        <v>868</v>
      </c>
      <c r="B225" s="29" t="s">
        <v>708</v>
      </c>
      <c r="C225" s="29" t="s">
        <v>120</v>
      </c>
      <c r="D225" s="57" t="s">
        <v>869</v>
      </c>
      <c r="E225" s="29" t="s">
        <v>870</v>
      </c>
      <c r="F225" s="29" t="s">
        <v>47</v>
      </c>
      <c r="G225" s="29" t="s">
        <v>47</v>
      </c>
      <c r="H225" s="29" t="s">
        <v>46</v>
      </c>
      <c r="I225" s="29" t="s">
        <v>47</v>
      </c>
      <c r="J225" s="31" t="s">
        <v>871</v>
      </c>
      <c r="K225" s="31" t="s">
        <v>806</v>
      </c>
      <c r="L225" s="31" t="s">
        <v>123</v>
      </c>
      <c r="M225" s="29" t="s">
        <v>50</v>
      </c>
      <c r="N225" s="29" t="s">
        <v>51</v>
      </c>
      <c r="O225" s="29" t="s">
        <v>47</v>
      </c>
      <c r="P225" s="29" t="s">
        <v>53</v>
      </c>
      <c r="Q225" s="29" t="s">
        <v>53</v>
      </c>
      <c r="R225" s="29" t="s">
        <v>47</v>
      </c>
      <c r="S225" s="29" t="s">
        <v>47</v>
      </c>
      <c r="T225" s="29" t="s">
        <v>56</v>
      </c>
      <c r="U225" s="32">
        <f t="shared" si="15"/>
        <v>1</v>
      </c>
      <c r="V225" s="29" t="s">
        <v>811</v>
      </c>
      <c r="W225" s="32">
        <f t="shared" si="18"/>
        <v>1</v>
      </c>
      <c r="X225" s="29" t="s">
        <v>699</v>
      </c>
      <c r="Y225" s="32">
        <f t="shared" si="16"/>
        <v>1</v>
      </c>
      <c r="Z225" s="33">
        <f t="shared" si="17"/>
        <v>3</v>
      </c>
      <c r="AA225" s="33"/>
      <c r="AC225" s="31"/>
      <c r="AF225" s="31"/>
      <c r="AH225" s="29">
        <v>1</v>
      </c>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4"/>
      <c r="BR225" s="34"/>
      <c r="BS225" s="34"/>
      <c r="BT225" s="34"/>
      <c r="BU225" s="34"/>
      <c r="BV225" s="34"/>
      <c r="BW225" s="34"/>
      <c r="BX225" s="34"/>
      <c r="BY225" s="34"/>
      <c r="BZ225" s="34"/>
      <c r="CA225" s="34"/>
      <c r="CB225" s="34"/>
      <c r="CC225" s="34"/>
      <c r="CD225" s="34"/>
      <c r="CE225" s="34"/>
      <c r="CF225" s="34"/>
      <c r="CG225" s="34"/>
      <c r="CH225" s="34"/>
      <c r="CI225" s="34"/>
      <c r="CJ225" s="34"/>
      <c r="CK225" s="34"/>
      <c r="CL225" s="34"/>
      <c r="CM225" s="34"/>
      <c r="CN225" s="34"/>
      <c r="CO225" s="34"/>
      <c r="CP225" s="34"/>
      <c r="CQ225" s="34"/>
      <c r="CR225" s="34"/>
      <c r="CS225" s="34"/>
      <c r="CT225" s="34"/>
      <c r="CU225" s="34"/>
      <c r="CV225" s="34"/>
      <c r="CW225" s="34"/>
      <c r="CX225" s="34"/>
      <c r="CY225" s="34"/>
      <c r="CZ225" s="34"/>
      <c r="DA225" s="34"/>
      <c r="DB225" s="34"/>
      <c r="DC225" s="34"/>
      <c r="DD225" s="34"/>
      <c r="DE225" s="34"/>
      <c r="DF225" s="34"/>
      <c r="DG225" s="34"/>
      <c r="DH225" s="34"/>
      <c r="DI225" s="34"/>
      <c r="DJ225" s="34"/>
      <c r="DK225" s="34"/>
      <c r="DL225" s="34"/>
      <c r="DM225" s="34"/>
      <c r="DN225" s="34"/>
      <c r="DO225" s="34"/>
      <c r="DP225" s="34"/>
      <c r="DQ225" s="34"/>
      <c r="DR225" s="34"/>
      <c r="DS225" s="34"/>
      <c r="DT225" s="34"/>
      <c r="DU225" s="34"/>
      <c r="DV225" s="34"/>
      <c r="DW225" s="34"/>
      <c r="DX225" s="34"/>
      <c r="DY225" s="34"/>
      <c r="DZ225" s="34"/>
      <c r="EA225" s="34"/>
      <c r="EB225" s="34"/>
      <c r="EC225" s="34"/>
      <c r="ED225" s="34"/>
      <c r="EE225" s="34"/>
      <c r="EF225" s="34"/>
      <c r="EG225" s="34"/>
      <c r="EH225" s="34"/>
      <c r="EI225" s="34"/>
      <c r="EJ225" s="34"/>
      <c r="EK225" s="34"/>
      <c r="EL225" s="34"/>
      <c r="EM225" s="34"/>
      <c r="EN225" s="34"/>
      <c r="EO225" s="34"/>
      <c r="EP225" s="34"/>
      <c r="EQ225" s="34"/>
      <c r="ER225" s="34"/>
      <c r="ES225" s="34"/>
      <c r="ET225" s="34"/>
      <c r="EU225" s="34"/>
    </row>
    <row r="226" spans="1:151" s="29" customFormat="1" ht="45">
      <c r="A226" s="29" t="s">
        <v>872</v>
      </c>
      <c r="B226" s="29" t="s">
        <v>708</v>
      </c>
      <c r="C226" s="29" t="s">
        <v>120</v>
      </c>
      <c r="D226" s="57" t="s">
        <v>873</v>
      </c>
      <c r="E226" s="29" t="s">
        <v>874</v>
      </c>
      <c r="F226" s="29" t="s">
        <v>47</v>
      </c>
      <c r="G226" s="29" t="s">
        <v>47</v>
      </c>
      <c r="H226" s="29" t="s">
        <v>46</v>
      </c>
      <c r="I226" s="29" t="s">
        <v>47</v>
      </c>
      <c r="J226" s="31" t="s">
        <v>90</v>
      </c>
      <c r="K226" s="31" t="s">
        <v>715</v>
      </c>
      <c r="L226" s="31" t="s">
        <v>123</v>
      </c>
      <c r="M226" s="29" t="s">
        <v>50</v>
      </c>
      <c r="N226" s="29" t="s">
        <v>51</v>
      </c>
      <c r="O226" s="29" t="s">
        <v>47</v>
      </c>
      <c r="P226" s="29" t="s">
        <v>53</v>
      </c>
      <c r="Q226" s="29" t="s">
        <v>53</v>
      </c>
      <c r="R226" s="29" t="s">
        <v>47</v>
      </c>
      <c r="S226" s="29" t="s">
        <v>47</v>
      </c>
      <c r="T226" s="29" t="s">
        <v>56</v>
      </c>
      <c r="U226" s="32">
        <f t="shared" si="15"/>
        <v>1</v>
      </c>
      <c r="V226" s="29" t="s">
        <v>811</v>
      </c>
      <c r="W226" s="32">
        <f t="shared" si="18"/>
        <v>1</v>
      </c>
      <c r="X226" s="29" t="s">
        <v>158</v>
      </c>
      <c r="Y226" s="32">
        <f t="shared" si="16"/>
        <v>3</v>
      </c>
      <c r="Z226" s="33">
        <f t="shared" si="17"/>
        <v>5</v>
      </c>
      <c r="AC226" s="31"/>
      <c r="AF226" s="31"/>
      <c r="AH226" s="29">
        <v>1</v>
      </c>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c r="BN226" s="34"/>
      <c r="BO226" s="34"/>
      <c r="BP226" s="34"/>
      <c r="BQ226" s="34"/>
      <c r="BR226" s="34"/>
      <c r="BS226" s="34"/>
      <c r="BT226" s="34"/>
      <c r="BU226" s="34"/>
      <c r="BV226" s="34"/>
      <c r="BW226" s="34"/>
      <c r="BX226" s="34"/>
      <c r="BY226" s="34"/>
      <c r="BZ226" s="34"/>
      <c r="CA226" s="34"/>
      <c r="CB226" s="34"/>
      <c r="CC226" s="34"/>
      <c r="CD226" s="34"/>
      <c r="CE226" s="34"/>
      <c r="CF226" s="34"/>
      <c r="CG226" s="34"/>
      <c r="CH226" s="34"/>
      <c r="CI226" s="34"/>
      <c r="CJ226" s="34"/>
      <c r="CK226" s="34"/>
      <c r="CL226" s="34"/>
      <c r="CM226" s="34"/>
      <c r="CN226" s="34"/>
      <c r="CO226" s="34"/>
      <c r="CP226" s="34"/>
      <c r="CQ226" s="34"/>
      <c r="CR226" s="34"/>
      <c r="CS226" s="34"/>
      <c r="CT226" s="34"/>
      <c r="CU226" s="34"/>
      <c r="CV226" s="34"/>
      <c r="CW226" s="34"/>
      <c r="CX226" s="34"/>
      <c r="CY226" s="34"/>
      <c r="CZ226" s="34"/>
      <c r="DA226" s="34"/>
      <c r="DB226" s="34"/>
      <c r="DC226" s="34"/>
      <c r="DD226" s="34"/>
      <c r="DE226" s="34"/>
      <c r="DF226" s="34"/>
      <c r="DG226" s="34"/>
      <c r="DH226" s="34"/>
      <c r="DI226" s="34"/>
      <c r="DJ226" s="34"/>
      <c r="DK226" s="34"/>
      <c r="DL226" s="34"/>
      <c r="DM226" s="34"/>
      <c r="DN226" s="34"/>
      <c r="DO226" s="34"/>
      <c r="DP226" s="34"/>
      <c r="DQ226" s="34"/>
      <c r="DR226" s="34"/>
      <c r="DS226" s="34"/>
      <c r="DT226" s="34"/>
      <c r="DU226" s="34"/>
      <c r="DV226" s="34"/>
      <c r="DW226" s="34"/>
      <c r="DX226" s="34"/>
      <c r="DY226" s="34"/>
      <c r="DZ226" s="34"/>
      <c r="EA226" s="34"/>
      <c r="EB226" s="34"/>
      <c r="EC226" s="34"/>
      <c r="ED226" s="34"/>
      <c r="EE226" s="34"/>
      <c r="EF226" s="34"/>
      <c r="EG226" s="34"/>
      <c r="EH226" s="34"/>
      <c r="EI226" s="34"/>
      <c r="EJ226" s="34"/>
      <c r="EK226" s="34"/>
      <c r="EL226" s="34"/>
      <c r="EM226" s="34"/>
      <c r="EN226" s="34"/>
      <c r="EO226" s="34"/>
      <c r="EP226" s="34"/>
      <c r="EQ226" s="34"/>
      <c r="ER226" s="34"/>
      <c r="ES226" s="34"/>
      <c r="ET226" s="34"/>
      <c r="EU226" s="34"/>
    </row>
    <row r="227" spans="1:151" s="29" customFormat="1" ht="75">
      <c r="A227" s="29" t="s">
        <v>875</v>
      </c>
      <c r="B227" s="29" t="s">
        <v>708</v>
      </c>
      <c r="C227" s="29" t="s">
        <v>120</v>
      </c>
      <c r="D227" s="29" t="s">
        <v>876</v>
      </c>
      <c r="E227" s="29" t="s">
        <v>877</v>
      </c>
      <c r="F227" s="29" t="s">
        <v>47</v>
      </c>
      <c r="G227" s="29" t="s">
        <v>47</v>
      </c>
      <c r="H227" s="29" t="s">
        <v>136</v>
      </c>
      <c r="I227" s="31">
        <v>44069</v>
      </c>
      <c r="J227" s="31" t="s">
        <v>192</v>
      </c>
      <c r="K227" s="31" t="s">
        <v>715</v>
      </c>
      <c r="L227" s="31" t="s">
        <v>123</v>
      </c>
      <c r="M227" s="29" t="s">
        <v>50</v>
      </c>
      <c r="N227" s="29" t="s">
        <v>51</v>
      </c>
      <c r="O227" s="29" t="s">
        <v>47</v>
      </c>
      <c r="P227" s="29" t="s">
        <v>53</v>
      </c>
      <c r="Q227" s="29" t="s">
        <v>53</v>
      </c>
      <c r="R227" s="29" t="s">
        <v>47</v>
      </c>
      <c r="S227" s="29" t="s">
        <v>47</v>
      </c>
      <c r="T227" s="29" t="s">
        <v>56</v>
      </c>
      <c r="U227" s="32">
        <f t="shared" si="15"/>
        <v>1</v>
      </c>
      <c r="V227" s="29" t="s">
        <v>56</v>
      </c>
      <c r="W227" s="32">
        <f t="shared" si="18"/>
        <v>1</v>
      </c>
      <c r="X227" s="29" t="s">
        <v>45</v>
      </c>
      <c r="Y227" s="32">
        <f t="shared" si="16"/>
        <v>1</v>
      </c>
      <c r="Z227" s="33">
        <f t="shared" si="17"/>
        <v>3</v>
      </c>
      <c r="AA227" s="59"/>
      <c r="AC227" s="31"/>
      <c r="AF227" s="31"/>
      <c r="AH227" s="29">
        <v>1</v>
      </c>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34"/>
      <c r="BL227" s="34"/>
      <c r="BM227" s="34"/>
      <c r="BN227" s="34"/>
      <c r="BO227" s="34"/>
      <c r="BP227" s="34"/>
      <c r="BQ227" s="34"/>
      <c r="BR227" s="34"/>
      <c r="BS227" s="34"/>
      <c r="BT227" s="34"/>
      <c r="BU227" s="34"/>
      <c r="BV227" s="34"/>
      <c r="BW227" s="34"/>
      <c r="BX227" s="34"/>
      <c r="BY227" s="34"/>
      <c r="BZ227" s="34"/>
      <c r="CA227" s="34"/>
      <c r="CB227" s="34"/>
      <c r="CC227" s="34"/>
      <c r="CD227" s="34"/>
      <c r="CE227" s="34"/>
      <c r="CF227" s="34"/>
      <c r="CG227" s="34"/>
      <c r="CH227" s="34"/>
      <c r="CI227" s="34"/>
      <c r="CJ227" s="34"/>
      <c r="CK227" s="34"/>
      <c r="CL227" s="34"/>
      <c r="CM227" s="34"/>
      <c r="CN227" s="34"/>
      <c r="CO227" s="34"/>
      <c r="CP227" s="34"/>
      <c r="CQ227" s="34"/>
      <c r="CR227" s="34"/>
      <c r="CS227" s="34"/>
      <c r="CT227" s="34"/>
      <c r="CU227" s="34"/>
      <c r="CV227" s="34"/>
      <c r="CW227" s="34"/>
      <c r="CX227" s="34"/>
      <c r="CY227" s="34"/>
      <c r="CZ227" s="34"/>
      <c r="DA227" s="34"/>
      <c r="DB227" s="34"/>
      <c r="DC227" s="34"/>
      <c r="DD227" s="34"/>
      <c r="DE227" s="34"/>
      <c r="DF227" s="34"/>
      <c r="DG227" s="34"/>
      <c r="DH227" s="34"/>
      <c r="DI227" s="34"/>
      <c r="DJ227" s="34"/>
      <c r="DK227" s="34"/>
      <c r="DL227" s="34"/>
      <c r="DM227" s="34"/>
      <c r="DN227" s="34"/>
      <c r="DO227" s="34"/>
      <c r="DP227" s="34"/>
      <c r="DQ227" s="34"/>
      <c r="DR227" s="34"/>
      <c r="DS227" s="34"/>
      <c r="DT227" s="34"/>
      <c r="DU227" s="34"/>
      <c r="DV227" s="34"/>
      <c r="DW227" s="34"/>
      <c r="DX227" s="34"/>
      <c r="DY227" s="34"/>
      <c r="DZ227" s="34"/>
      <c r="EA227" s="34"/>
      <c r="EB227" s="34"/>
      <c r="EC227" s="34"/>
      <c r="ED227" s="34"/>
      <c r="EE227" s="34"/>
      <c r="EF227" s="34"/>
      <c r="EG227" s="34"/>
      <c r="EH227" s="34"/>
      <c r="EI227" s="34"/>
      <c r="EJ227" s="34"/>
      <c r="EK227" s="34"/>
      <c r="EL227" s="34"/>
      <c r="EM227" s="34"/>
      <c r="EN227" s="34"/>
      <c r="EO227" s="34"/>
      <c r="EP227" s="34"/>
      <c r="EQ227" s="34"/>
      <c r="ER227" s="34"/>
      <c r="ES227" s="34"/>
      <c r="ET227" s="34"/>
      <c r="EU227" s="34"/>
    </row>
    <row r="228" spans="1:151" s="29" customFormat="1" ht="60">
      <c r="A228" s="29" t="s">
        <v>878</v>
      </c>
      <c r="B228" s="29" t="s">
        <v>708</v>
      </c>
      <c r="C228" s="29" t="s">
        <v>722</v>
      </c>
      <c r="D228" s="29" t="s">
        <v>879</v>
      </c>
      <c r="E228" s="29" t="s">
        <v>880</v>
      </c>
      <c r="F228" s="29" t="s">
        <v>47</v>
      </c>
      <c r="G228" s="29" t="s">
        <v>47</v>
      </c>
      <c r="H228" s="29" t="s">
        <v>136</v>
      </c>
      <c r="I228" s="31">
        <v>44312</v>
      </c>
      <c r="J228" s="31" t="s">
        <v>192</v>
      </c>
      <c r="K228" s="31" t="s">
        <v>715</v>
      </c>
      <c r="L228" s="31" t="s">
        <v>123</v>
      </c>
      <c r="M228" s="29" t="s">
        <v>50</v>
      </c>
      <c r="N228" s="29" t="s">
        <v>51</v>
      </c>
      <c r="O228" s="29" t="s">
        <v>47</v>
      </c>
      <c r="P228" s="29" t="s">
        <v>53</v>
      </c>
      <c r="Q228" s="29" t="s">
        <v>53</v>
      </c>
      <c r="R228" s="29" t="s">
        <v>47</v>
      </c>
      <c r="S228" s="29" t="s">
        <v>47</v>
      </c>
      <c r="T228" s="29" t="s">
        <v>56</v>
      </c>
      <c r="U228" s="32">
        <f t="shared" si="15"/>
        <v>1</v>
      </c>
      <c r="V228" s="29" t="s">
        <v>57</v>
      </c>
      <c r="W228" s="32">
        <f t="shared" si="18"/>
        <v>2</v>
      </c>
      <c r="X228" s="29" t="s">
        <v>111</v>
      </c>
      <c r="Y228" s="32">
        <f t="shared" si="16"/>
        <v>3</v>
      </c>
      <c r="Z228" s="33">
        <f t="shared" si="17"/>
        <v>6</v>
      </c>
      <c r="AA228" s="59"/>
      <c r="AC228" s="31"/>
      <c r="AF228" s="31"/>
      <c r="AH228" s="29">
        <v>1</v>
      </c>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34"/>
      <c r="BO228" s="34"/>
      <c r="BP228" s="34"/>
      <c r="BQ228" s="34"/>
      <c r="BR228" s="34"/>
      <c r="BS228" s="34"/>
      <c r="BT228" s="34"/>
      <c r="BU228" s="34"/>
      <c r="BV228" s="34"/>
      <c r="BW228" s="34"/>
      <c r="BX228" s="34"/>
      <c r="BY228" s="34"/>
      <c r="BZ228" s="34"/>
      <c r="CA228" s="34"/>
      <c r="CB228" s="34"/>
      <c r="CC228" s="34"/>
      <c r="CD228" s="34"/>
      <c r="CE228" s="34"/>
      <c r="CF228" s="34"/>
      <c r="CG228" s="34"/>
      <c r="CH228" s="34"/>
      <c r="CI228" s="34"/>
      <c r="CJ228" s="34"/>
      <c r="CK228" s="34"/>
      <c r="CL228" s="34"/>
      <c r="CM228" s="34"/>
      <c r="CN228" s="34"/>
      <c r="CO228" s="34"/>
      <c r="CP228" s="34"/>
      <c r="CQ228" s="34"/>
      <c r="CR228" s="34"/>
      <c r="CS228" s="34"/>
      <c r="CT228" s="34"/>
      <c r="CU228" s="34"/>
      <c r="CV228" s="34"/>
      <c r="CW228" s="34"/>
      <c r="CX228" s="34"/>
      <c r="CY228" s="34"/>
      <c r="CZ228" s="34"/>
      <c r="DA228" s="34"/>
      <c r="DB228" s="34"/>
      <c r="DC228" s="34"/>
      <c r="DD228" s="34"/>
      <c r="DE228" s="34"/>
      <c r="DF228" s="34"/>
      <c r="DG228" s="34"/>
      <c r="DH228" s="34"/>
      <c r="DI228" s="34"/>
      <c r="DJ228" s="34"/>
      <c r="DK228" s="34"/>
      <c r="DL228" s="34"/>
      <c r="DM228" s="34"/>
      <c r="DN228" s="34"/>
      <c r="DO228" s="34"/>
      <c r="DP228" s="34"/>
      <c r="DQ228" s="34"/>
      <c r="DR228" s="34"/>
      <c r="DS228" s="34"/>
      <c r="DT228" s="34"/>
      <c r="DU228" s="34"/>
      <c r="DV228" s="34"/>
      <c r="DW228" s="34"/>
      <c r="DX228" s="34"/>
      <c r="DY228" s="34"/>
      <c r="DZ228" s="34"/>
      <c r="EA228" s="34"/>
      <c r="EB228" s="34"/>
      <c r="EC228" s="34"/>
      <c r="ED228" s="34"/>
      <c r="EE228" s="34"/>
      <c r="EF228" s="34"/>
      <c r="EG228" s="34"/>
      <c r="EH228" s="34"/>
      <c r="EI228" s="34"/>
      <c r="EJ228" s="34"/>
      <c r="EK228" s="34"/>
      <c r="EL228" s="34"/>
      <c r="EM228" s="34"/>
      <c r="EN228" s="34"/>
      <c r="EO228" s="34"/>
      <c r="EP228" s="34"/>
      <c r="EQ228" s="34"/>
      <c r="ER228" s="34"/>
      <c r="ES228" s="34"/>
      <c r="ET228" s="34"/>
      <c r="EU228" s="34"/>
    </row>
    <row r="229" spans="1:151" s="29" customFormat="1" ht="45">
      <c r="A229" s="29" t="s">
        <v>881</v>
      </c>
      <c r="B229" s="29" t="s">
        <v>708</v>
      </c>
      <c r="C229" s="29" t="s">
        <v>120</v>
      </c>
      <c r="D229" s="29" t="s">
        <v>882</v>
      </c>
      <c r="E229" s="29" t="s">
        <v>883</v>
      </c>
      <c r="F229" s="29" t="s">
        <v>47</v>
      </c>
      <c r="G229" s="29" t="s">
        <v>47</v>
      </c>
      <c r="H229" s="29" t="s">
        <v>136</v>
      </c>
      <c r="I229" s="31">
        <v>43971</v>
      </c>
      <c r="J229" s="31" t="s">
        <v>192</v>
      </c>
      <c r="K229" s="31" t="s">
        <v>715</v>
      </c>
      <c r="L229" s="31" t="s">
        <v>123</v>
      </c>
      <c r="M229" s="29" t="s">
        <v>50</v>
      </c>
      <c r="N229" s="29" t="s">
        <v>51</v>
      </c>
      <c r="O229" s="29" t="s">
        <v>47</v>
      </c>
      <c r="P229" s="29" t="s">
        <v>53</v>
      </c>
      <c r="Q229" s="29" t="s">
        <v>53</v>
      </c>
      <c r="R229" s="29" t="s">
        <v>47</v>
      </c>
      <c r="S229" s="29" t="s">
        <v>47</v>
      </c>
      <c r="T229" s="29" t="s">
        <v>56</v>
      </c>
      <c r="U229" s="32">
        <f t="shared" si="15"/>
        <v>1</v>
      </c>
      <c r="V229" s="29" t="s">
        <v>56</v>
      </c>
      <c r="W229" s="32">
        <f t="shared" si="18"/>
        <v>1</v>
      </c>
      <c r="X229" s="29" t="s">
        <v>56</v>
      </c>
      <c r="Y229" s="32">
        <f t="shared" si="16"/>
        <v>1</v>
      </c>
      <c r="Z229" s="33">
        <f t="shared" si="17"/>
        <v>3</v>
      </c>
      <c r="AA229" s="59"/>
      <c r="AC229" s="31"/>
      <c r="AF229" s="31"/>
      <c r="AH229" s="29">
        <v>1</v>
      </c>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c r="BR229" s="34"/>
      <c r="BS229" s="34"/>
      <c r="BT229" s="34"/>
      <c r="BU229" s="34"/>
      <c r="BV229" s="34"/>
      <c r="BW229" s="34"/>
      <c r="BX229" s="34"/>
      <c r="BY229" s="34"/>
      <c r="BZ229" s="34"/>
      <c r="CA229" s="34"/>
      <c r="CB229" s="34"/>
      <c r="CC229" s="34"/>
      <c r="CD229" s="34"/>
      <c r="CE229" s="34"/>
      <c r="CF229" s="34"/>
      <c r="CG229" s="34"/>
      <c r="CH229" s="34"/>
      <c r="CI229" s="34"/>
      <c r="CJ229" s="34"/>
      <c r="CK229" s="34"/>
      <c r="CL229" s="34"/>
      <c r="CM229" s="34"/>
      <c r="CN229" s="34"/>
      <c r="CO229" s="34"/>
      <c r="CP229" s="34"/>
      <c r="CQ229" s="34"/>
      <c r="CR229" s="34"/>
      <c r="CS229" s="34"/>
      <c r="CT229" s="34"/>
      <c r="CU229" s="34"/>
      <c r="CV229" s="34"/>
      <c r="CW229" s="34"/>
      <c r="CX229" s="34"/>
      <c r="CY229" s="34"/>
      <c r="CZ229" s="34"/>
      <c r="DA229" s="34"/>
      <c r="DB229" s="34"/>
      <c r="DC229" s="34"/>
      <c r="DD229" s="34"/>
      <c r="DE229" s="34"/>
      <c r="DF229" s="34"/>
      <c r="DG229" s="34"/>
      <c r="DH229" s="34"/>
      <c r="DI229" s="34"/>
      <c r="DJ229" s="34"/>
      <c r="DK229" s="34"/>
      <c r="DL229" s="34"/>
      <c r="DM229" s="34"/>
      <c r="DN229" s="34"/>
      <c r="DO229" s="34"/>
      <c r="DP229" s="34"/>
      <c r="DQ229" s="34"/>
      <c r="DR229" s="34"/>
      <c r="DS229" s="34"/>
      <c r="DT229" s="34"/>
      <c r="DU229" s="34"/>
      <c r="DV229" s="34"/>
      <c r="DW229" s="34"/>
      <c r="DX229" s="34"/>
      <c r="DY229" s="34"/>
      <c r="DZ229" s="34"/>
      <c r="EA229" s="34"/>
      <c r="EB229" s="34"/>
      <c r="EC229" s="34"/>
      <c r="ED229" s="34"/>
      <c r="EE229" s="34"/>
      <c r="EF229" s="34"/>
      <c r="EG229" s="34"/>
      <c r="EH229" s="34"/>
      <c r="EI229" s="34"/>
      <c r="EJ229" s="34"/>
      <c r="EK229" s="34"/>
      <c r="EL229" s="34"/>
      <c r="EM229" s="34"/>
      <c r="EN229" s="34"/>
      <c r="EO229" s="34"/>
      <c r="EP229" s="34"/>
      <c r="EQ229" s="34"/>
      <c r="ER229" s="34"/>
      <c r="ES229" s="34"/>
      <c r="ET229" s="34"/>
      <c r="EU229" s="34"/>
    </row>
    <row r="230" spans="1:151" s="29" customFormat="1" ht="60">
      <c r="A230" s="29" t="s">
        <v>884</v>
      </c>
      <c r="B230" s="29" t="s">
        <v>708</v>
      </c>
      <c r="C230" s="29" t="s">
        <v>120</v>
      </c>
      <c r="D230" s="29" t="s">
        <v>885</v>
      </c>
      <c r="E230" s="29" t="s">
        <v>886</v>
      </c>
      <c r="F230" s="29" t="s">
        <v>47</v>
      </c>
      <c r="G230" s="29" t="s">
        <v>47</v>
      </c>
      <c r="H230" s="29" t="s">
        <v>136</v>
      </c>
      <c r="I230" s="31">
        <v>43879</v>
      </c>
      <c r="J230" s="31" t="s">
        <v>192</v>
      </c>
      <c r="K230" s="31" t="s">
        <v>715</v>
      </c>
      <c r="L230" s="31" t="s">
        <v>123</v>
      </c>
      <c r="M230" s="29" t="s">
        <v>50</v>
      </c>
      <c r="N230" s="29" t="s">
        <v>51</v>
      </c>
      <c r="O230" s="29" t="s">
        <v>47</v>
      </c>
      <c r="P230" s="29" t="s">
        <v>53</v>
      </c>
      <c r="Q230" s="29" t="s">
        <v>53</v>
      </c>
      <c r="R230" s="29" t="s">
        <v>47</v>
      </c>
      <c r="S230" s="29" t="s">
        <v>47</v>
      </c>
      <c r="T230" s="29" t="s">
        <v>56</v>
      </c>
      <c r="U230" s="32">
        <f t="shared" si="15"/>
        <v>1</v>
      </c>
      <c r="V230" s="29" t="s">
        <v>57</v>
      </c>
      <c r="W230" s="32">
        <f t="shared" si="18"/>
        <v>2</v>
      </c>
      <c r="X230" s="29" t="s">
        <v>57</v>
      </c>
      <c r="Y230" s="32">
        <f t="shared" si="16"/>
        <v>2</v>
      </c>
      <c r="Z230" s="33">
        <f t="shared" si="17"/>
        <v>5</v>
      </c>
      <c r="AA230" s="59"/>
      <c r="AC230" s="31"/>
      <c r="AF230" s="31"/>
      <c r="AH230" s="29">
        <v>1</v>
      </c>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c r="BQ230" s="34"/>
      <c r="BR230" s="34"/>
      <c r="BS230" s="34"/>
      <c r="BT230" s="34"/>
      <c r="BU230" s="34"/>
      <c r="BV230" s="34"/>
      <c r="BW230" s="34"/>
      <c r="BX230" s="34"/>
      <c r="BY230" s="34"/>
      <c r="BZ230" s="34"/>
      <c r="CA230" s="34"/>
      <c r="CB230" s="34"/>
      <c r="CC230" s="34"/>
      <c r="CD230" s="34"/>
      <c r="CE230" s="34"/>
      <c r="CF230" s="34"/>
      <c r="CG230" s="34"/>
      <c r="CH230" s="34"/>
      <c r="CI230" s="34"/>
      <c r="CJ230" s="34"/>
      <c r="CK230" s="34"/>
      <c r="CL230" s="34"/>
      <c r="CM230" s="34"/>
      <c r="CN230" s="34"/>
      <c r="CO230" s="34"/>
      <c r="CP230" s="34"/>
      <c r="CQ230" s="34"/>
      <c r="CR230" s="34"/>
      <c r="CS230" s="34"/>
      <c r="CT230" s="34"/>
      <c r="CU230" s="34"/>
      <c r="CV230" s="34"/>
      <c r="CW230" s="34"/>
      <c r="CX230" s="34"/>
      <c r="CY230" s="34"/>
      <c r="CZ230" s="34"/>
      <c r="DA230" s="34"/>
      <c r="DB230" s="34"/>
      <c r="DC230" s="34"/>
      <c r="DD230" s="34"/>
      <c r="DE230" s="34"/>
      <c r="DF230" s="34"/>
      <c r="DG230" s="34"/>
      <c r="DH230" s="34"/>
      <c r="DI230" s="34"/>
      <c r="DJ230" s="34"/>
      <c r="DK230" s="34"/>
      <c r="DL230" s="34"/>
      <c r="DM230" s="34"/>
      <c r="DN230" s="34"/>
      <c r="DO230" s="34"/>
      <c r="DP230" s="34"/>
      <c r="DQ230" s="34"/>
      <c r="DR230" s="34"/>
      <c r="DS230" s="34"/>
      <c r="DT230" s="34"/>
      <c r="DU230" s="34"/>
      <c r="DV230" s="34"/>
      <c r="DW230" s="34"/>
      <c r="DX230" s="34"/>
      <c r="DY230" s="34"/>
      <c r="DZ230" s="34"/>
      <c r="EA230" s="34"/>
      <c r="EB230" s="34"/>
      <c r="EC230" s="34"/>
      <c r="ED230" s="34"/>
      <c r="EE230" s="34"/>
      <c r="EF230" s="34"/>
      <c r="EG230" s="34"/>
      <c r="EH230" s="34"/>
      <c r="EI230" s="34"/>
      <c r="EJ230" s="34"/>
      <c r="EK230" s="34"/>
      <c r="EL230" s="34"/>
      <c r="EM230" s="34"/>
      <c r="EN230" s="34"/>
      <c r="EO230" s="34"/>
      <c r="EP230" s="34"/>
      <c r="EQ230" s="34"/>
      <c r="ER230" s="34"/>
      <c r="ES230" s="34"/>
      <c r="ET230" s="34"/>
      <c r="EU230" s="34"/>
    </row>
    <row r="231" spans="1:151" s="29" customFormat="1" ht="45">
      <c r="A231" s="29" t="s">
        <v>887</v>
      </c>
      <c r="B231" s="29" t="s">
        <v>708</v>
      </c>
      <c r="C231" s="29" t="s">
        <v>120</v>
      </c>
      <c r="D231" s="29" t="s">
        <v>888</v>
      </c>
      <c r="E231" s="29" t="s">
        <v>889</v>
      </c>
      <c r="F231" s="29" t="s">
        <v>47</v>
      </c>
      <c r="G231" s="29" t="s">
        <v>47</v>
      </c>
      <c r="H231" s="29" t="s">
        <v>136</v>
      </c>
      <c r="I231" s="31">
        <v>44069</v>
      </c>
      <c r="J231" s="31" t="s">
        <v>192</v>
      </c>
      <c r="K231" s="31" t="s">
        <v>715</v>
      </c>
      <c r="L231" s="31" t="s">
        <v>123</v>
      </c>
      <c r="M231" s="29" t="s">
        <v>50</v>
      </c>
      <c r="N231" s="29" t="s">
        <v>51</v>
      </c>
      <c r="O231" s="29" t="s">
        <v>47</v>
      </c>
      <c r="P231" s="29" t="s">
        <v>53</v>
      </c>
      <c r="Q231" s="29" t="s">
        <v>53</v>
      </c>
      <c r="R231" s="29" t="s">
        <v>47</v>
      </c>
      <c r="S231" s="29" t="s">
        <v>47</v>
      </c>
      <c r="T231" s="29" t="s">
        <v>56</v>
      </c>
      <c r="U231" s="32">
        <f t="shared" si="15"/>
        <v>1</v>
      </c>
      <c r="V231" s="29" t="s">
        <v>56</v>
      </c>
      <c r="W231" s="32">
        <f t="shared" si="18"/>
        <v>1</v>
      </c>
      <c r="X231" s="29" t="s">
        <v>45</v>
      </c>
      <c r="Y231" s="32">
        <f t="shared" si="16"/>
        <v>1</v>
      </c>
      <c r="Z231" s="33">
        <f t="shared" si="17"/>
        <v>3</v>
      </c>
      <c r="AA231" s="59"/>
      <c r="AC231" s="31"/>
      <c r="AF231" s="31"/>
      <c r="AH231" s="29">
        <v>1</v>
      </c>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c r="BN231" s="34"/>
      <c r="BO231" s="34"/>
      <c r="BP231" s="34"/>
      <c r="BQ231" s="34"/>
      <c r="BR231" s="34"/>
      <c r="BS231" s="34"/>
      <c r="BT231" s="34"/>
      <c r="BU231" s="34"/>
      <c r="BV231" s="34"/>
      <c r="BW231" s="34"/>
      <c r="BX231" s="34"/>
      <c r="BY231" s="34"/>
      <c r="BZ231" s="34"/>
      <c r="CA231" s="34"/>
      <c r="CB231" s="34"/>
      <c r="CC231" s="34"/>
      <c r="CD231" s="34"/>
      <c r="CE231" s="34"/>
      <c r="CF231" s="34"/>
      <c r="CG231" s="34"/>
      <c r="CH231" s="34"/>
      <c r="CI231" s="34"/>
      <c r="CJ231" s="34"/>
      <c r="CK231" s="34"/>
      <c r="CL231" s="34"/>
      <c r="CM231" s="34"/>
      <c r="CN231" s="34"/>
      <c r="CO231" s="34"/>
      <c r="CP231" s="34"/>
      <c r="CQ231" s="34"/>
      <c r="CR231" s="34"/>
      <c r="CS231" s="34"/>
      <c r="CT231" s="34"/>
      <c r="CU231" s="34"/>
      <c r="CV231" s="34"/>
      <c r="CW231" s="34"/>
      <c r="CX231" s="34"/>
      <c r="CY231" s="34"/>
      <c r="CZ231" s="34"/>
      <c r="DA231" s="34"/>
      <c r="DB231" s="34"/>
      <c r="DC231" s="34"/>
      <c r="DD231" s="34"/>
      <c r="DE231" s="34"/>
      <c r="DF231" s="34"/>
      <c r="DG231" s="34"/>
      <c r="DH231" s="34"/>
      <c r="DI231" s="34"/>
      <c r="DJ231" s="34"/>
      <c r="DK231" s="34"/>
      <c r="DL231" s="34"/>
      <c r="DM231" s="34"/>
      <c r="DN231" s="34"/>
      <c r="DO231" s="34"/>
      <c r="DP231" s="34"/>
      <c r="DQ231" s="34"/>
      <c r="DR231" s="34"/>
      <c r="DS231" s="34"/>
      <c r="DT231" s="34"/>
      <c r="DU231" s="34"/>
      <c r="DV231" s="34"/>
      <c r="DW231" s="34"/>
      <c r="DX231" s="34"/>
      <c r="DY231" s="34"/>
      <c r="DZ231" s="34"/>
      <c r="EA231" s="34"/>
      <c r="EB231" s="34"/>
      <c r="EC231" s="34"/>
      <c r="ED231" s="34"/>
      <c r="EE231" s="34"/>
      <c r="EF231" s="34"/>
      <c r="EG231" s="34"/>
      <c r="EH231" s="34"/>
      <c r="EI231" s="34"/>
      <c r="EJ231" s="34"/>
      <c r="EK231" s="34"/>
      <c r="EL231" s="34"/>
      <c r="EM231" s="34"/>
      <c r="EN231" s="34"/>
      <c r="EO231" s="34"/>
      <c r="EP231" s="34"/>
      <c r="EQ231" s="34"/>
      <c r="ER231" s="34"/>
      <c r="ES231" s="34"/>
      <c r="ET231" s="34"/>
      <c r="EU231" s="34"/>
    </row>
    <row r="232" spans="1:151" s="29" customFormat="1" ht="45">
      <c r="A232" s="29" t="s">
        <v>890</v>
      </c>
      <c r="B232" s="29" t="s">
        <v>708</v>
      </c>
      <c r="C232" s="29" t="s">
        <v>120</v>
      </c>
      <c r="D232" s="29" t="s">
        <v>891</v>
      </c>
      <c r="E232" s="29" t="s">
        <v>892</v>
      </c>
      <c r="F232" s="29" t="s">
        <v>47</v>
      </c>
      <c r="G232" s="29" t="s">
        <v>47</v>
      </c>
      <c r="H232" s="29" t="s">
        <v>136</v>
      </c>
      <c r="I232" s="31">
        <v>44070</v>
      </c>
      <c r="J232" s="31" t="s">
        <v>192</v>
      </c>
      <c r="K232" s="31" t="s">
        <v>715</v>
      </c>
      <c r="L232" s="31" t="s">
        <v>123</v>
      </c>
      <c r="M232" s="29" t="s">
        <v>50</v>
      </c>
      <c r="N232" s="29" t="s">
        <v>51</v>
      </c>
      <c r="O232" s="29" t="s">
        <v>47</v>
      </c>
      <c r="P232" s="29" t="s">
        <v>53</v>
      </c>
      <c r="Q232" s="29" t="s">
        <v>53</v>
      </c>
      <c r="R232" s="29" t="s">
        <v>47</v>
      </c>
      <c r="S232" s="29" t="s">
        <v>47</v>
      </c>
      <c r="T232" s="29" t="s">
        <v>56</v>
      </c>
      <c r="U232" s="32">
        <f t="shared" si="15"/>
        <v>1</v>
      </c>
      <c r="V232" s="29" t="s">
        <v>56</v>
      </c>
      <c r="W232" s="32">
        <f t="shared" si="18"/>
        <v>1</v>
      </c>
      <c r="X232" s="29" t="s">
        <v>45</v>
      </c>
      <c r="Y232" s="32">
        <f t="shared" si="16"/>
        <v>1</v>
      </c>
      <c r="Z232" s="33">
        <f t="shared" si="17"/>
        <v>3</v>
      </c>
      <c r="AA232" s="59"/>
      <c r="AC232" s="31"/>
      <c r="AD232" s="31"/>
      <c r="AF232" s="31"/>
      <c r="AH232" s="29">
        <v>1</v>
      </c>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c r="BN232" s="34"/>
      <c r="BO232" s="34"/>
      <c r="BP232" s="34"/>
      <c r="BQ232" s="34"/>
      <c r="BR232" s="34"/>
      <c r="BS232" s="34"/>
      <c r="BT232" s="34"/>
      <c r="BU232" s="34"/>
      <c r="BV232" s="34"/>
      <c r="BW232" s="34"/>
      <c r="BX232" s="34"/>
      <c r="BY232" s="34"/>
      <c r="BZ232" s="34"/>
      <c r="CA232" s="34"/>
      <c r="CB232" s="34"/>
      <c r="CC232" s="34"/>
      <c r="CD232" s="34"/>
      <c r="CE232" s="34"/>
      <c r="CF232" s="34"/>
      <c r="CG232" s="34"/>
      <c r="CH232" s="34"/>
      <c r="CI232" s="34"/>
      <c r="CJ232" s="34"/>
      <c r="CK232" s="34"/>
      <c r="CL232" s="34"/>
      <c r="CM232" s="34"/>
      <c r="CN232" s="34"/>
      <c r="CO232" s="34"/>
      <c r="CP232" s="34"/>
      <c r="CQ232" s="34"/>
      <c r="CR232" s="34"/>
      <c r="CS232" s="34"/>
      <c r="CT232" s="34"/>
      <c r="CU232" s="34"/>
      <c r="CV232" s="34"/>
      <c r="CW232" s="34"/>
      <c r="CX232" s="34"/>
      <c r="CY232" s="34"/>
      <c r="CZ232" s="34"/>
      <c r="DA232" s="34"/>
      <c r="DB232" s="34"/>
      <c r="DC232" s="34"/>
      <c r="DD232" s="34"/>
      <c r="DE232" s="34"/>
      <c r="DF232" s="34"/>
      <c r="DG232" s="34"/>
      <c r="DH232" s="34"/>
      <c r="DI232" s="34"/>
      <c r="DJ232" s="34"/>
      <c r="DK232" s="34"/>
      <c r="DL232" s="34"/>
      <c r="DM232" s="34"/>
      <c r="DN232" s="34"/>
      <c r="DO232" s="34"/>
      <c r="DP232" s="34"/>
      <c r="DQ232" s="34"/>
      <c r="DR232" s="34"/>
      <c r="DS232" s="34"/>
      <c r="DT232" s="34"/>
      <c r="DU232" s="34"/>
      <c r="DV232" s="34"/>
      <c r="DW232" s="34"/>
      <c r="DX232" s="34"/>
      <c r="DY232" s="34"/>
      <c r="DZ232" s="34"/>
      <c r="EA232" s="34"/>
      <c r="EB232" s="34"/>
      <c r="EC232" s="34"/>
      <c r="ED232" s="34"/>
      <c r="EE232" s="34"/>
      <c r="EF232" s="34"/>
      <c r="EG232" s="34"/>
      <c r="EH232" s="34"/>
      <c r="EI232" s="34"/>
      <c r="EJ232" s="34"/>
      <c r="EK232" s="34"/>
      <c r="EL232" s="34"/>
      <c r="EM232" s="34"/>
      <c r="EN232" s="34"/>
      <c r="EO232" s="34"/>
      <c r="EP232" s="34"/>
      <c r="EQ232" s="34"/>
      <c r="ER232" s="34"/>
      <c r="ES232" s="34"/>
      <c r="ET232" s="34"/>
      <c r="EU232" s="34"/>
    </row>
    <row r="233" spans="1:151" s="29" customFormat="1" ht="45">
      <c r="A233" s="29" t="s">
        <v>893</v>
      </c>
      <c r="B233" s="29" t="s">
        <v>708</v>
      </c>
      <c r="C233" s="29" t="s">
        <v>120</v>
      </c>
      <c r="D233" s="29" t="s">
        <v>894</v>
      </c>
      <c r="E233" s="29" t="s">
        <v>895</v>
      </c>
      <c r="F233" s="29" t="s">
        <v>47</v>
      </c>
      <c r="G233" s="29" t="s">
        <v>47</v>
      </c>
      <c r="H233" s="29" t="s">
        <v>136</v>
      </c>
      <c r="I233" s="31">
        <v>44312</v>
      </c>
      <c r="J233" s="31" t="s">
        <v>192</v>
      </c>
      <c r="K233" s="31" t="s">
        <v>715</v>
      </c>
      <c r="L233" s="31" t="s">
        <v>123</v>
      </c>
      <c r="M233" s="29" t="s">
        <v>50</v>
      </c>
      <c r="N233" s="29" t="s">
        <v>51</v>
      </c>
      <c r="O233" s="29" t="s">
        <v>47</v>
      </c>
      <c r="P233" s="29" t="s">
        <v>53</v>
      </c>
      <c r="Q233" s="29" t="s">
        <v>53</v>
      </c>
      <c r="R233" s="29" t="s">
        <v>47</v>
      </c>
      <c r="S233" s="29" t="s">
        <v>47</v>
      </c>
      <c r="T233" s="29" t="s">
        <v>56</v>
      </c>
      <c r="U233" s="32">
        <f t="shared" si="15"/>
        <v>1</v>
      </c>
      <c r="V233" s="29" t="s">
        <v>57</v>
      </c>
      <c r="W233" s="32">
        <f t="shared" si="18"/>
        <v>2</v>
      </c>
      <c r="X233" s="29" t="s">
        <v>111</v>
      </c>
      <c r="Y233" s="32">
        <f t="shared" si="16"/>
        <v>3</v>
      </c>
      <c r="Z233" s="33">
        <f t="shared" si="17"/>
        <v>6</v>
      </c>
      <c r="AA233" s="59"/>
      <c r="AC233" s="31"/>
      <c r="AD233" s="31"/>
      <c r="AF233" s="31"/>
      <c r="AG233" s="31"/>
      <c r="AH233" s="29">
        <v>1</v>
      </c>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4"/>
      <c r="BR233" s="34"/>
      <c r="BS233" s="34"/>
      <c r="BT233" s="34"/>
      <c r="BU233" s="34"/>
      <c r="BV233" s="34"/>
      <c r="BW233" s="34"/>
      <c r="BX233" s="34"/>
      <c r="BY233" s="34"/>
      <c r="BZ233" s="34"/>
      <c r="CA233" s="34"/>
      <c r="CB233" s="34"/>
      <c r="CC233" s="34"/>
      <c r="CD233" s="34"/>
      <c r="CE233" s="34"/>
      <c r="CF233" s="34"/>
      <c r="CG233" s="34"/>
      <c r="CH233" s="34"/>
      <c r="CI233" s="34"/>
      <c r="CJ233" s="34"/>
      <c r="CK233" s="34"/>
      <c r="CL233" s="34"/>
      <c r="CM233" s="34"/>
      <c r="CN233" s="34"/>
      <c r="CO233" s="34"/>
      <c r="CP233" s="34"/>
      <c r="CQ233" s="34"/>
      <c r="CR233" s="34"/>
      <c r="CS233" s="34"/>
      <c r="CT233" s="34"/>
      <c r="CU233" s="34"/>
      <c r="CV233" s="34"/>
      <c r="CW233" s="34"/>
      <c r="CX233" s="34"/>
      <c r="CY233" s="34"/>
      <c r="CZ233" s="34"/>
      <c r="DA233" s="34"/>
      <c r="DB233" s="34"/>
      <c r="DC233" s="34"/>
      <c r="DD233" s="34"/>
      <c r="DE233" s="34"/>
      <c r="DF233" s="34"/>
      <c r="DG233" s="34"/>
      <c r="DH233" s="34"/>
      <c r="DI233" s="34"/>
      <c r="DJ233" s="34"/>
      <c r="DK233" s="34"/>
      <c r="DL233" s="34"/>
      <c r="DM233" s="34"/>
      <c r="DN233" s="34"/>
      <c r="DO233" s="34"/>
      <c r="DP233" s="34"/>
      <c r="DQ233" s="34"/>
      <c r="DR233" s="34"/>
      <c r="DS233" s="34"/>
      <c r="DT233" s="34"/>
      <c r="DU233" s="34"/>
      <c r="DV233" s="34"/>
      <c r="DW233" s="34"/>
      <c r="DX233" s="34"/>
      <c r="DY233" s="34"/>
      <c r="DZ233" s="34"/>
      <c r="EA233" s="34"/>
      <c r="EB233" s="34"/>
      <c r="EC233" s="34"/>
      <c r="ED233" s="34"/>
      <c r="EE233" s="34"/>
      <c r="EF233" s="34"/>
      <c r="EG233" s="34"/>
      <c r="EH233" s="34"/>
      <c r="EI233" s="34"/>
      <c r="EJ233" s="34"/>
      <c r="EK233" s="34"/>
      <c r="EL233" s="34"/>
      <c r="EM233" s="34"/>
      <c r="EN233" s="34"/>
      <c r="EO233" s="34"/>
      <c r="EP233" s="34"/>
      <c r="EQ233" s="34"/>
      <c r="ER233" s="34"/>
      <c r="ES233" s="34"/>
      <c r="ET233" s="34"/>
      <c r="EU233" s="34"/>
    </row>
    <row r="234" spans="1:151" s="29" customFormat="1" ht="45">
      <c r="A234" s="29" t="s">
        <v>896</v>
      </c>
      <c r="B234" s="29" t="s">
        <v>708</v>
      </c>
      <c r="C234" s="29" t="s">
        <v>120</v>
      </c>
      <c r="D234" s="29" t="s">
        <v>897</v>
      </c>
      <c r="E234" s="29" t="s">
        <v>898</v>
      </c>
      <c r="F234" s="29" t="s">
        <v>47</v>
      </c>
      <c r="G234" s="29" t="s">
        <v>47</v>
      </c>
      <c r="H234" s="29" t="s">
        <v>136</v>
      </c>
      <c r="I234" s="31">
        <v>43971</v>
      </c>
      <c r="J234" s="31" t="s">
        <v>192</v>
      </c>
      <c r="K234" s="31" t="s">
        <v>715</v>
      </c>
      <c r="L234" s="31" t="s">
        <v>123</v>
      </c>
      <c r="M234" s="29" t="s">
        <v>50</v>
      </c>
      <c r="N234" s="29" t="s">
        <v>51</v>
      </c>
      <c r="O234" s="29" t="s">
        <v>47</v>
      </c>
      <c r="P234" s="29" t="s">
        <v>53</v>
      </c>
      <c r="Q234" s="29" t="s">
        <v>53</v>
      </c>
      <c r="R234" s="29" t="s">
        <v>47</v>
      </c>
      <c r="S234" s="29" t="s">
        <v>47</v>
      </c>
      <c r="T234" s="29" t="s">
        <v>56</v>
      </c>
      <c r="U234" s="32">
        <f t="shared" si="15"/>
        <v>1</v>
      </c>
      <c r="V234" s="29" t="s">
        <v>56</v>
      </c>
      <c r="W234" s="32">
        <f t="shared" si="18"/>
        <v>1</v>
      </c>
      <c r="X234" s="29" t="s">
        <v>56</v>
      </c>
      <c r="Y234" s="32">
        <f t="shared" si="16"/>
        <v>1</v>
      </c>
      <c r="Z234" s="33">
        <f t="shared" si="17"/>
        <v>3</v>
      </c>
      <c r="AA234" s="59"/>
      <c r="AC234" s="31"/>
      <c r="AD234" s="31"/>
      <c r="AF234" s="31"/>
      <c r="AG234" s="31"/>
      <c r="AH234" s="29">
        <v>1</v>
      </c>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34"/>
      <c r="CK234" s="34"/>
      <c r="CL234" s="34"/>
      <c r="CM234" s="34"/>
      <c r="CN234" s="34"/>
      <c r="CO234" s="34"/>
      <c r="CP234" s="34"/>
      <c r="CQ234" s="34"/>
      <c r="CR234" s="34"/>
      <c r="CS234" s="34"/>
      <c r="CT234" s="34"/>
      <c r="CU234" s="34"/>
      <c r="CV234" s="34"/>
      <c r="CW234" s="34"/>
      <c r="CX234" s="34"/>
      <c r="CY234" s="34"/>
      <c r="CZ234" s="34"/>
      <c r="DA234" s="34"/>
      <c r="DB234" s="34"/>
      <c r="DC234" s="34"/>
      <c r="DD234" s="34"/>
      <c r="DE234" s="34"/>
      <c r="DF234" s="34"/>
      <c r="DG234" s="34"/>
      <c r="DH234" s="34"/>
      <c r="DI234" s="34"/>
      <c r="DJ234" s="34"/>
      <c r="DK234" s="34"/>
      <c r="DL234" s="34"/>
      <c r="DM234" s="34"/>
      <c r="DN234" s="34"/>
      <c r="DO234" s="34"/>
      <c r="DP234" s="34"/>
      <c r="DQ234" s="34"/>
      <c r="DR234" s="34"/>
      <c r="DS234" s="34"/>
      <c r="DT234" s="34"/>
      <c r="DU234" s="34"/>
      <c r="DV234" s="34"/>
      <c r="DW234" s="34"/>
      <c r="DX234" s="34"/>
      <c r="DY234" s="34"/>
      <c r="DZ234" s="34"/>
      <c r="EA234" s="34"/>
      <c r="EB234" s="34"/>
      <c r="EC234" s="34"/>
      <c r="ED234" s="34"/>
      <c r="EE234" s="34"/>
      <c r="EF234" s="34"/>
      <c r="EG234" s="34"/>
      <c r="EH234" s="34"/>
      <c r="EI234" s="34"/>
      <c r="EJ234" s="34"/>
      <c r="EK234" s="34"/>
      <c r="EL234" s="34"/>
      <c r="EM234" s="34"/>
      <c r="EN234" s="34"/>
      <c r="EO234" s="34"/>
      <c r="EP234" s="34"/>
      <c r="EQ234" s="34"/>
      <c r="ER234" s="34"/>
      <c r="ES234" s="34"/>
      <c r="ET234" s="34"/>
      <c r="EU234" s="34"/>
    </row>
    <row r="235" spans="1:151" s="29" customFormat="1" ht="45">
      <c r="A235" s="29" t="s">
        <v>899</v>
      </c>
      <c r="B235" s="29" t="s">
        <v>708</v>
      </c>
      <c r="C235" s="29" t="s">
        <v>120</v>
      </c>
      <c r="D235" s="29" t="s">
        <v>900</v>
      </c>
      <c r="E235" s="29" t="s">
        <v>901</v>
      </c>
      <c r="F235" s="29" t="s">
        <v>47</v>
      </c>
      <c r="G235" s="29" t="s">
        <v>47</v>
      </c>
      <c r="H235" s="29" t="s">
        <v>136</v>
      </c>
      <c r="I235" s="31">
        <v>44058</v>
      </c>
      <c r="J235" s="31" t="s">
        <v>235</v>
      </c>
      <c r="K235" s="31" t="s">
        <v>715</v>
      </c>
      <c r="L235" s="31" t="s">
        <v>123</v>
      </c>
      <c r="M235" s="29" t="s">
        <v>50</v>
      </c>
      <c r="N235" s="29" t="s">
        <v>51</v>
      </c>
      <c r="O235" s="29" t="s">
        <v>47</v>
      </c>
      <c r="P235" s="29" t="s">
        <v>53</v>
      </c>
      <c r="Q235" s="29" t="s">
        <v>53</v>
      </c>
      <c r="R235" s="29" t="s">
        <v>47</v>
      </c>
      <c r="S235" s="29" t="s">
        <v>47</v>
      </c>
      <c r="T235" s="29" t="s">
        <v>56</v>
      </c>
      <c r="U235" s="32">
        <f t="shared" si="15"/>
        <v>1</v>
      </c>
      <c r="V235" s="29" t="s">
        <v>57</v>
      </c>
      <c r="W235" s="32">
        <f t="shared" si="18"/>
        <v>2</v>
      </c>
      <c r="X235" s="29" t="s">
        <v>56</v>
      </c>
      <c r="Y235" s="32">
        <f t="shared" si="16"/>
        <v>1</v>
      </c>
      <c r="Z235" s="33">
        <f t="shared" si="17"/>
        <v>4</v>
      </c>
      <c r="AA235" s="59"/>
      <c r="AC235" s="31"/>
      <c r="AF235" s="31"/>
      <c r="AG235" s="31"/>
      <c r="AH235" s="29">
        <v>1</v>
      </c>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c r="CJ235" s="34"/>
      <c r="CK235" s="34"/>
      <c r="CL235" s="34"/>
      <c r="CM235" s="34"/>
      <c r="CN235" s="34"/>
      <c r="CO235" s="34"/>
      <c r="CP235" s="34"/>
      <c r="CQ235" s="34"/>
      <c r="CR235" s="34"/>
      <c r="CS235" s="34"/>
      <c r="CT235" s="34"/>
      <c r="CU235" s="34"/>
      <c r="CV235" s="34"/>
      <c r="CW235" s="34"/>
      <c r="CX235" s="34"/>
      <c r="CY235" s="34"/>
      <c r="CZ235" s="34"/>
      <c r="DA235" s="34"/>
      <c r="DB235" s="34"/>
      <c r="DC235" s="34"/>
      <c r="DD235" s="34"/>
      <c r="DE235" s="34"/>
      <c r="DF235" s="34"/>
      <c r="DG235" s="34"/>
      <c r="DH235" s="34"/>
      <c r="DI235" s="34"/>
      <c r="DJ235" s="34"/>
      <c r="DK235" s="34"/>
      <c r="DL235" s="34"/>
      <c r="DM235" s="34"/>
      <c r="DN235" s="34"/>
      <c r="DO235" s="34"/>
      <c r="DP235" s="34"/>
      <c r="DQ235" s="34"/>
      <c r="DR235" s="34"/>
      <c r="DS235" s="34"/>
      <c r="DT235" s="34"/>
      <c r="DU235" s="34"/>
      <c r="DV235" s="34"/>
      <c r="DW235" s="34"/>
      <c r="DX235" s="34"/>
      <c r="DY235" s="34"/>
      <c r="DZ235" s="34"/>
      <c r="EA235" s="34"/>
      <c r="EB235" s="34"/>
      <c r="EC235" s="34"/>
      <c r="ED235" s="34"/>
      <c r="EE235" s="34"/>
      <c r="EF235" s="34"/>
      <c r="EG235" s="34"/>
      <c r="EH235" s="34"/>
      <c r="EI235" s="34"/>
      <c r="EJ235" s="34"/>
      <c r="EK235" s="34"/>
      <c r="EL235" s="34"/>
      <c r="EM235" s="34"/>
      <c r="EN235" s="34"/>
      <c r="EO235" s="34"/>
      <c r="EP235" s="34"/>
      <c r="EQ235" s="34"/>
      <c r="ER235" s="34"/>
      <c r="ES235" s="34"/>
      <c r="ET235" s="34"/>
      <c r="EU235" s="34"/>
    </row>
    <row r="236" spans="1:151" s="29" customFormat="1" ht="45">
      <c r="A236" s="29" t="s">
        <v>902</v>
      </c>
      <c r="B236" s="29" t="s">
        <v>708</v>
      </c>
      <c r="C236" s="29" t="s">
        <v>120</v>
      </c>
      <c r="D236" s="29" t="s">
        <v>903</v>
      </c>
      <c r="E236" s="29" t="s">
        <v>904</v>
      </c>
      <c r="F236" s="29" t="s">
        <v>47</v>
      </c>
      <c r="G236" s="29" t="s">
        <v>47</v>
      </c>
      <c r="H236" s="29" t="s">
        <v>136</v>
      </c>
      <c r="I236" s="31">
        <v>44362</v>
      </c>
      <c r="J236" s="31" t="s">
        <v>235</v>
      </c>
      <c r="K236" s="31" t="s">
        <v>715</v>
      </c>
      <c r="L236" s="31" t="s">
        <v>123</v>
      </c>
      <c r="M236" s="29" t="s">
        <v>50</v>
      </c>
      <c r="N236" s="29" t="s">
        <v>51</v>
      </c>
      <c r="O236" s="29" t="s">
        <v>47</v>
      </c>
      <c r="P236" s="29" t="s">
        <v>53</v>
      </c>
      <c r="Q236" s="29" t="s">
        <v>53</v>
      </c>
      <c r="R236" s="29" t="s">
        <v>47</v>
      </c>
      <c r="S236" s="29" t="s">
        <v>47</v>
      </c>
      <c r="T236" s="29" t="s">
        <v>56</v>
      </c>
      <c r="U236" s="32">
        <f t="shared" si="15"/>
        <v>1</v>
      </c>
      <c r="V236" s="29" t="s">
        <v>57</v>
      </c>
      <c r="W236" s="32">
        <f t="shared" si="18"/>
        <v>2</v>
      </c>
      <c r="X236" s="29" t="s">
        <v>56</v>
      </c>
      <c r="Y236" s="32">
        <f t="shared" si="16"/>
        <v>1</v>
      </c>
      <c r="Z236" s="33">
        <f t="shared" si="17"/>
        <v>4</v>
      </c>
      <c r="AA236" s="59"/>
      <c r="AC236" s="31"/>
      <c r="AD236" s="31"/>
      <c r="AF236" s="31"/>
      <c r="AH236" s="29">
        <v>1</v>
      </c>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c r="BV236" s="34"/>
      <c r="BW236" s="34"/>
      <c r="BX236" s="34"/>
      <c r="BY236" s="34"/>
      <c r="BZ236" s="34"/>
      <c r="CA236" s="34"/>
      <c r="CB236" s="34"/>
      <c r="CC236" s="34"/>
      <c r="CD236" s="34"/>
      <c r="CE236" s="34"/>
      <c r="CF236" s="34"/>
      <c r="CG236" s="34"/>
      <c r="CH236" s="34"/>
      <c r="CI236" s="34"/>
      <c r="CJ236" s="34"/>
      <c r="CK236" s="34"/>
      <c r="CL236" s="34"/>
      <c r="CM236" s="34"/>
      <c r="CN236" s="34"/>
      <c r="CO236" s="34"/>
      <c r="CP236" s="34"/>
      <c r="CQ236" s="34"/>
      <c r="CR236" s="34"/>
      <c r="CS236" s="34"/>
      <c r="CT236" s="34"/>
      <c r="CU236" s="34"/>
      <c r="CV236" s="34"/>
      <c r="CW236" s="34"/>
      <c r="CX236" s="34"/>
      <c r="CY236" s="34"/>
      <c r="CZ236" s="34"/>
      <c r="DA236" s="34"/>
      <c r="DB236" s="34"/>
      <c r="DC236" s="34"/>
      <c r="DD236" s="34"/>
      <c r="DE236" s="34"/>
      <c r="DF236" s="34"/>
      <c r="DG236" s="34"/>
      <c r="DH236" s="34"/>
      <c r="DI236" s="34"/>
      <c r="DJ236" s="34"/>
      <c r="DK236" s="34"/>
      <c r="DL236" s="34"/>
      <c r="DM236" s="34"/>
      <c r="DN236" s="34"/>
      <c r="DO236" s="34"/>
      <c r="DP236" s="34"/>
      <c r="DQ236" s="34"/>
      <c r="DR236" s="34"/>
      <c r="DS236" s="34"/>
      <c r="DT236" s="34"/>
      <c r="DU236" s="34"/>
      <c r="DV236" s="34"/>
      <c r="DW236" s="34"/>
      <c r="DX236" s="34"/>
      <c r="DY236" s="34"/>
      <c r="DZ236" s="34"/>
      <c r="EA236" s="34"/>
      <c r="EB236" s="34"/>
      <c r="EC236" s="34"/>
      <c r="ED236" s="34"/>
      <c r="EE236" s="34"/>
      <c r="EF236" s="34"/>
      <c r="EG236" s="34"/>
      <c r="EH236" s="34"/>
      <c r="EI236" s="34"/>
      <c r="EJ236" s="34"/>
      <c r="EK236" s="34"/>
      <c r="EL236" s="34"/>
      <c r="EM236" s="34"/>
      <c r="EN236" s="34"/>
      <c r="EO236" s="34"/>
      <c r="EP236" s="34"/>
      <c r="EQ236" s="34"/>
      <c r="ER236" s="34"/>
      <c r="ES236" s="34"/>
      <c r="ET236" s="34"/>
      <c r="EU236" s="34"/>
    </row>
    <row r="237" spans="1:151" s="29" customFormat="1" ht="45">
      <c r="A237" s="29" t="s">
        <v>905</v>
      </c>
      <c r="B237" s="29" t="s">
        <v>708</v>
      </c>
      <c r="C237" s="29" t="s">
        <v>120</v>
      </c>
      <c r="D237" s="29" t="s">
        <v>906</v>
      </c>
      <c r="E237" s="29" t="s">
        <v>904</v>
      </c>
      <c r="F237" s="29" t="s">
        <v>47</v>
      </c>
      <c r="G237" s="29" t="s">
        <v>47</v>
      </c>
      <c r="H237" s="29" t="s">
        <v>136</v>
      </c>
      <c r="I237" s="31">
        <v>44363</v>
      </c>
      <c r="J237" s="31" t="s">
        <v>235</v>
      </c>
      <c r="K237" s="31" t="s">
        <v>715</v>
      </c>
      <c r="L237" s="31" t="s">
        <v>123</v>
      </c>
      <c r="M237" s="29" t="s">
        <v>50</v>
      </c>
      <c r="N237" s="29" t="s">
        <v>51</v>
      </c>
      <c r="O237" s="29" t="s">
        <v>47</v>
      </c>
      <c r="P237" s="29" t="s">
        <v>53</v>
      </c>
      <c r="Q237" s="29" t="s">
        <v>53</v>
      </c>
      <c r="R237" s="29" t="s">
        <v>47</v>
      </c>
      <c r="S237" s="29" t="s">
        <v>47</v>
      </c>
      <c r="T237" s="29" t="s">
        <v>56</v>
      </c>
      <c r="U237" s="32">
        <f t="shared" si="15"/>
        <v>1</v>
      </c>
      <c r="V237" s="29" t="s">
        <v>57</v>
      </c>
      <c r="W237" s="32">
        <f t="shared" si="18"/>
        <v>2</v>
      </c>
      <c r="X237" s="29" t="s">
        <v>56</v>
      </c>
      <c r="Y237" s="32">
        <f t="shared" si="16"/>
        <v>1</v>
      </c>
      <c r="Z237" s="33">
        <f t="shared" si="17"/>
        <v>4</v>
      </c>
      <c r="AA237" s="59"/>
      <c r="AC237" s="31"/>
      <c r="AF237" s="31"/>
      <c r="AG237" s="31"/>
      <c r="AH237" s="29">
        <v>1</v>
      </c>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c r="BR237" s="34"/>
      <c r="BS237" s="34"/>
      <c r="BT237" s="34"/>
      <c r="BU237" s="34"/>
      <c r="BV237" s="34"/>
      <c r="BW237" s="34"/>
      <c r="BX237" s="34"/>
      <c r="BY237" s="34"/>
      <c r="BZ237" s="34"/>
      <c r="CA237" s="34"/>
      <c r="CB237" s="34"/>
      <c r="CC237" s="34"/>
      <c r="CD237" s="34"/>
      <c r="CE237" s="34"/>
      <c r="CF237" s="34"/>
      <c r="CG237" s="34"/>
      <c r="CH237" s="34"/>
      <c r="CI237" s="34"/>
      <c r="CJ237" s="34"/>
      <c r="CK237" s="34"/>
      <c r="CL237" s="34"/>
      <c r="CM237" s="34"/>
      <c r="CN237" s="34"/>
      <c r="CO237" s="34"/>
      <c r="CP237" s="34"/>
      <c r="CQ237" s="34"/>
      <c r="CR237" s="34"/>
      <c r="CS237" s="34"/>
      <c r="CT237" s="34"/>
      <c r="CU237" s="34"/>
      <c r="CV237" s="34"/>
      <c r="CW237" s="34"/>
      <c r="CX237" s="34"/>
      <c r="CY237" s="34"/>
      <c r="CZ237" s="34"/>
      <c r="DA237" s="34"/>
      <c r="DB237" s="34"/>
      <c r="DC237" s="34"/>
      <c r="DD237" s="34"/>
      <c r="DE237" s="34"/>
      <c r="DF237" s="34"/>
      <c r="DG237" s="34"/>
      <c r="DH237" s="34"/>
      <c r="DI237" s="34"/>
      <c r="DJ237" s="34"/>
      <c r="DK237" s="34"/>
      <c r="DL237" s="34"/>
      <c r="DM237" s="34"/>
      <c r="DN237" s="34"/>
      <c r="DO237" s="34"/>
      <c r="DP237" s="34"/>
      <c r="DQ237" s="34"/>
      <c r="DR237" s="34"/>
      <c r="DS237" s="34"/>
      <c r="DT237" s="34"/>
      <c r="DU237" s="34"/>
      <c r="DV237" s="34"/>
      <c r="DW237" s="34"/>
      <c r="DX237" s="34"/>
      <c r="DY237" s="34"/>
      <c r="DZ237" s="34"/>
      <c r="EA237" s="34"/>
      <c r="EB237" s="34"/>
      <c r="EC237" s="34"/>
      <c r="ED237" s="34"/>
      <c r="EE237" s="34"/>
      <c r="EF237" s="34"/>
      <c r="EG237" s="34"/>
      <c r="EH237" s="34"/>
      <c r="EI237" s="34"/>
      <c r="EJ237" s="34"/>
      <c r="EK237" s="34"/>
      <c r="EL237" s="34"/>
      <c r="EM237" s="34"/>
      <c r="EN237" s="34"/>
      <c r="EO237" s="34"/>
      <c r="EP237" s="34"/>
      <c r="EQ237" s="34"/>
      <c r="ER237" s="34"/>
      <c r="ES237" s="34"/>
      <c r="ET237" s="34"/>
      <c r="EU237" s="34"/>
    </row>
    <row r="238" spans="1:151" s="29" customFormat="1" ht="45">
      <c r="A238" s="29" t="s">
        <v>907</v>
      </c>
      <c r="B238" s="29" t="s">
        <v>708</v>
      </c>
      <c r="C238" s="29" t="s">
        <v>120</v>
      </c>
      <c r="D238" s="29" t="s">
        <v>908</v>
      </c>
      <c r="E238" s="29" t="s">
        <v>909</v>
      </c>
      <c r="F238" s="29" t="s">
        <v>47</v>
      </c>
      <c r="G238" s="29" t="s">
        <v>47</v>
      </c>
      <c r="H238" s="29" t="s">
        <v>136</v>
      </c>
      <c r="I238" s="31">
        <v>44362</v>
      </c>
      <c r="J238" s="31" t="s">
        <v>235</v>
      </c>
      <c r="K238" s="31" t="s">
        <v>715</v>
      </c>
      <c r="L238" s="31" t="s">
        <v>123</v>
      </c>
      <c r="M238" s="29" t="s">
        <v>50</v>
      </c>
      <c r="N238" s="29" t="s">
        <v>51</v>
      </c>
      <c r="O238" s="29" t="s">
        <v>47</v>
      </c>
      <c r="P238" s="29" t="s">
        <v>53</v>
      </c>
      <c r="Q238" s="29" t="s">
        <v>53</v>
      </c>
      <c r="R238" s="29" t="s">
        <v>47</v>
      </c>
      <c r="S238" s="29" t="s">
        <v>47</v>
      </c>
      <c r="T238" s="29" t="s">
        <v>56</v>
      </c>
      <c r="U238" s="32">
        <f t="shared" si="15"/>
        <v>1</v>
      </c>
      <c r="V238" s="29" t="s">
        <v>57</v>
      </c>
      <c r="W238" s="32">
        <f t="shared" si="18"/>
        <v>2</v>
      </c>
      <c r="X238" s="29" t="s">
        <v>111</v>
      </c>
      <c r="Y238" s="32">
        <f t="shared" si="16"/>
        <v>3</v>
      </c>
      <c r="Z238" s="33">
        <f t="shared" si="17"/>
        <v>6</v>
      </c>
      <c r="AA238" s="59"/>
      <c r="AC238" s="31"/>
      <c r="AF238" s="31"/>
      <c r="AH238" s="29">
        <v>1</v>
      </c>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34"/>
      <c r="CD238" s="34"/>
      <c r="CE238" s="34"/>
      <c r="CF238" s="34"/>
      <c r="CG238" s="34"/>
      <c r="CH238" s="34"/>
      <c r="CI238" s="34"/>
      <c r="CJ238" s="34"/>
      <c r="CK238" s="34"/>
      <c r="CL238" s="34"/>
      <c r="CM238" s="34"/>
      <c r="CN238" s="34"/>
      <c r="CO238" s="34"/>
      <c r="CP238" s="34"/>
      <c r="CQ238" s="34"/>
      <c r="CR238" s="34"/>
      <c r="CS238" s="34"/>
      <c r="CT238" s="34"/>
      <c r="CU238" s="34"/>
      <c r="CV238" s="34"/>
      <c r="CW238" s="34"/>
      <c r="CX238" s="34"/>
      <c r="CY238" s="34"/>
      <c r="CZ238" s="34"/>
      <c r="DA238" s="34"/>
      <c r="DB238" s="34"/>
      <c r="DC238" s="34"/>
      <c r="DD238" s="34"/>
      <c r="DE238" s="34"/>
      <c r="DF238" s="34"/>
      <c r="DG238" s="34"/>
      <c r="DH238" s="34"/>
      <c r="DI238" s="34"/>
      <c r="DJ238" s="34"/>
      <c r="DK238" s="34"/>
      <c r="DL238" s="34"/>
      <c r="DM238" s="34"/>
      <c r="DN238" s="34"/>
      <c r="DO238" s="34"/>
      <c r="DP238" s="34"/>
      <c r="DQ238" s="34"/>
      <c r="DR238" s="34"/>
      <c r="DS238" s="34"/>
      <c r="DT238" s="34"/>
      <c r="DU238" s="34"/>
      <c r="DV238" s="34"/>
      <c r="DW238" s="34"/>
      <c r="DX238" s="34"/>
      <c r="DY238" s="34"/>
      <c r="DZ238" s="34"/>
      <c r="EA238" s="34"/>
      <c r="EB238" s="34"/>
      <c r="EC238" s="34"/>
      <c r="ED238" s="34"/>
      <c r="EE238" s="34"/>
      <c r="EF238" s="34"/>
      <c r="EG238" s="34"/>
      <c r="EH238" s="34"/>
      <c r="EI238" s="34"/>
      <c r="EJ238" s="34"/>
      <c r="EK238" s="34"/>
      <c r="EL238" s="34"/>
      <c r="EM238" s="34"/>
      <c r="EN238" s="34"/>
      <c r="EO238" s="34"/>
      <c r="EP238" s="34"/>
      <c r="EQ238" s="34"/>
      <c r="ER238" s="34"/>
      <c r="ES238" s="34"/>
      <c r="ET238" s="34"/>
      <c r="EU238" s="34"/>
    </row>
    <row r="239" spans="1:151" s="29" customFormat="1" ht="45">
      <c r="A239" s="29" t="s">
        <v>910</v>
      </c>
      <c r="B239" s="29" t="s">
        <v>708</v>
      </c>
      <c r="C239" s="29" t="s">
        <v>120</v>
      </c>
      <c r="D239" s="29" t="s">
        <v>908</v>
      </c>
      <c r="E239" s="29" t="s">
        <v>911</v>
      </c>
      <c r="F239" s="29" t="s">
        <v>47</v>
      </c>
      <c r="G239" s="29" t="s">
        <v>47</v>
      </c>
      <c r="H239" s="29" t="s">
        <v>136</v>
      </c>
      <c r="I239" s="31">
        <v>44362</v>
      </c>
      <c r="J239" s="31" t="s">
        <v>235</v>
      </c>
      <c r="K239" s="31" t="s">
        <v>715</v>
      </c>
      <c r="L239" s="31" t="s">
        <v>123</v>
      </c>
      <c r="M239" s="29" t="s">
        <v>50</v>
      </c>
      <c r="N239" s="29" t="s">
        <v>51</v>
      </c>
      <c r="O239" s="29" t="s">
        <v>47</v>
      </c>
      <c r="P239" s="29" t="s">
        <v>53</v>
      </c>
      <c r="Q239" s="29" t="s">
        <v>53</v>
      </c>
      <c r="R239" s="29" t="s">
        <v>47</v>
      </c>
      <c r="S239" s="29" t="s">
        <v>47</v>
      </c>
      <c r="T239" s="29" t="s">
        <v>56</v>
      </c>
      <c r="U239" s="32">
        <f t="shared" si="15"/>
        <v>1</v>
      </c>
      <c r="V239" s="29" t="s">
        <v>57</v>
      </c>
      <c r="W239" s="32">
        <f t="shared" si="18"/>
        <v>2</v>
      </c>
      <c r="X239" s="29" t="s">
        <v>111</v>
      </c>
      <c r="Y239" s="32">
        <f t="shared" si="16"/>
        <v>3</v>
      </c>
      <c r="Z239" s="33">
        <f t="shared" si="17"/>
        <v>6</v>
      </c>
      <c r="AA239" s="59"/>
      <c r="AC239" s="31"/>
      <c r="AF239" s="31"/>
      <c r="AH239" s="29">
        <v>1</v>
      </c>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4"/>
      <c r="BR239" s="34"/>
      <c r="BS239" s="34"/>
      <c r="BT239" s="34"/>
      <c r="BU239" s="34"/>
      <c r="BV239" s="34"/>
      <c r="BW239" s="34"/>
      <c r="BX239" s="34"/>
      <c r="BY239" s="34"/>
      <c r="BZ239" s="34"/>
      <c r="CA239" s="34"/>
      <c r="CB239" s="34"/>
      <c r="CC239" s="34"/>
      <c r="CD239" s="34"/>
      <c r="CE239" s="34"/>
      <c r="CF239" s="34"/>
      <c r="CG239" s="34"/>
      <c r="CH239" s="34"/>
      <c r="CI239" s="34"/>
      <c r="CJ239" s="34"/>
      <c r="CK239" s="34"/>
      <c r="CL239" s="34"/>
      <c r="CM239" s="34"/>
      <c r="CN239" s="34"/>
      <c r="CO239" s="34"/>
      <c r="CP239" s="34"/>
      <c r="CQ239" s="34"/>
      <c r="CR239" s="34"/>
      <c r="CS239" s="34"/>
      <c r="CT239" s="34"/>
      <c r="CU239" s="34"/>
      <c r="CV239" s="34"/>
      <c r="CW239" s="34"/>
      <c r="CX239" s="34"/>
      <c r="CY239" s="34"/>
      <c r="CZ239" s="34"/>
      <c r="DA239" s="34"/>
      <c r="DB239" s="34"/>
      <c r="DC239" s="34"/>
      <c r="DD239" s="34"/>
      <c r="DE239" s="34"/>
      <c r="DF239" s="34"/>
      <c r="DG239" s="34"/>
      <c r="DH239" s="34"/>
      <c r="DI239" s="34"/>
      <c r="DJ239" s="34"/>
      <c r="DK239" s="34"/>
      <c r="DL239" s="34"/>
      <c r="DM239" s="34"/>
      <c r="DN239" s="34"/>
      <c r="DO239" s="34"/>
      <c r="DP239" s="34"/>
      <c r="DQ239" s="34"/>
      <c r="DR239" s="34"/>
      <c r="DS239" s="34"/>
      <c r="DT239" s="34"/>
      <c r="DU239" s="34"/>
      <c r="DV239" s="34"/>
      <c r="DW239" s="34"/>
      <c r="DX239" s="34"/>
      <c r="DY239" s="34"/>
      <c r="DZ239" s="34"/>
      <c r="EA239" s="34"/>
      <c r="EB239" s="34"/>
      <c r="EC239" s="34"/>
      <c r="ED239" s="34"/>
      <c r="EE239" s="34"/>
      <c r="EF239" s="34"/>
      <c r="EG239" s="34"/>
      <c r="EH239" s="34"/>
      <c r="EI239" s="34"/>
      <c r="EJ239" s="34"/>
      <c r="EK239" s="34"/>
      <c r="EL239" s="34"/>
      <c r="EM239" s="34"/>
      <c r="EN239" s="34"/>
      <c r="EO239" s="34"/>
      <c r="EP239" s="34"/>
      <c r="EQ239" s="34"/>
      <c r="ER239" s="34"/>
      <c r="ES239" s="34"/>
      <c r="ET239" s="34"/>
      <c r="EU239" s="34"/>
    </row>
    <row r="240" spans="1:151" s="29" customFormat="1" ht="60">
      <c r="A240" s="29" t="s">
        <v>912</v>
      </c>
      <c r="B240" s="29" t="s">
        <v>708</v>
      </c>
      <c r="C240" s="29" t="s">
        <v>120</v>
      </c>
      <c r="D240" s="29" t="s">
        <v>913</v>
      </c>
      <c r="E240" s="29" t="s">
        <v>914</v>
      </c>
      <c r="F240" s="29" t="s">
        <v>47</v>
      </c>
      <c r="G240" s="29" t="s">
        <v>47</v>
      </c>
      <c r="H240" s="29" t="s">
        <v>136</v>
      </c>
      <c r="I240" s="31">
        <v>44058</v>
      </c>
      <c r="J240" s="31" t="s">
        <v>235</v>
      </c>
      <c r="K240" s="31" t="s">
        <v>715</v>
      </c>
      <c r="L240" s="31" t="s">
        <v>123</v>
      </c>
      <c r="M240" s="29" t="s">
        <v>50</v>
      </c>
      <c r="N240" s="29" t="s">
        <v>51</v>
      </c>
      <c r="O240" s="29" t="s">
        <v>47</v>
      </c>
      <c r="P240" s="29" t="s">
        <v>53</v>
      </c>
      <c r="Q240" s="29" t="s">
        <v>53</v>
      </c>
      <c r="R240" s="29" t="s">
        <v>47</v>
      </c>
      <c r="S240" s="29" t="s">
        <v>47</v>
      </c>
      <c r="T240" s="29" t="s">
        <v>56</v>
      </c>
      <c r="U240" s="32">
        <f t="shared" si="15"/>
        <v>1</v>
      </c>
      <c r="V240" s="29" t="s">
        <v>57</v>
      </c>
      <c r="W240" s="32">
        <f t="shared" si="18"/>
        <v>2</v>
      </c>
      <c r="X240" s="29" t="s">
        <v>56</v>
      </c>
      <c r="Y240" s="32">
        <f t="shared" si="16"/>
        <v>1</v>
      </c>
      <c r="Z240" s="33">
        <f t="shared" si="17"/>
        <v>4</v>
      </c>
      <c r="AA240" s="59"/>
      <c r="AC240" s="31"/>
      <c r="AF240" s="31"/>
      <c r="AH240" s="29">
        <v>1</v>
      </c>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c r="BN240" s="34"/>
      <c r="BO240" s="34"/>
      <c r="BP240" s="34"/>
      <c r="BQ240" s="34"/>
      <c r="BR240" s="34"/>
      <c r="BS240" s="34"/>
      <c r="BT240" s="34"/>
      <c r="BU240" s="34"/>
      <c r="BV240" s="34"/>
      <c r="BW240" s="34"/>
      <c r="BX240" s="34"/>
      <c r="BY240" s="34"/>
      <c r="BZ240" s="34"/>
      <c r="CA240" s="34"/>
      <c r="CB240" s="34"/>
      <c r="CC240" s="34"/>
      <c r="CD240" s="34"/>
      <c r="CE240" s="34"/>
      <c r="CF240" s="34"/>
      <c r="CG240" s="34"/>
      <c r="CH240" s="34"/>
      <c r="CI240" s="34"/>
      <c r="CJ240" s="34"/>
      <c r="CK240" s="34"/>
      <c r="CL240" s="34"/>
      <c r="CM240" s="34"/>
      <c r="CN240" s="34"/>
      <c r="CO240" s="34"/>
      <c r="CP240" s="34"/>
      <c r="CQ240" s="34"/>
      <c r="CR240" s="34"/>
      <c r="CS240" s="34"/>
      <c r="CT240" s="34"/>
      <c r="CU240" s="34"/>
      <c r="CV240" s="34"/>
      <c r="CW240" s="34"/>
      <c r="CX240" s="34"/>
      <c r="CY240" s="34"/>
      <c r="CZ240" s="34"/>
      <c r="DA240" s="34"/>
      <c r="DB240" s="34"/>
      <c r="DC240" s="34"/>
      <c r="DD240" s="34"/>
      <c r="DE240" s="34"/>
      <c r="DF240" s="34"/>
      <c r="DG240" s="34"/>
      <c r="DH240" s="34"/>
      <c r="DI240" s="34"/>
      <c r="DJ240" s="34"/>
      <c r="DK240" s="34"/>
      <c r="DL240" s="34"/>
      <c r="DM240" s="34"/>
      <c r="DN240" s="34"/>
      <c r="DO240" s="34"/>
      <c r="DP240" s="34"/>
      <c r="DQ240" s="34"/>
      <c r="DR240" s="34"/>
      <c r="DS240" s="34"/>
      <c r="DT240" s="34"/>
      <c r="DU240" s="34"/>
      <c r="DV240" s="34"/>
      <c r="DW240" s="34"/>
      <c r="DX240" s="34"/>
      <c r="DY240" s="34"/>
      <c r="DZ240" s="34"/>
      <c r="EA240" s="34"/>
      <c r="EB240" s="34"/>
      <c r="EC240" s="34"/>
      <c r="ED240" s="34"/>
      <c r="EE240" s="34"/>
      <c r="EF240" s="34"/>
      <c r="EG240" s="34"/>
      <c r="EH240" s="34"/>
      <c r="EI240" s="34"/>
      <c r="EJ240" s="34"/>
      <c r="EK240" s="34"/>
      <c r="EL240" s="34"/>
      <c r="EM240" s="34"/>
      <c r="EN240" s="34"/>
      <c r="EO240" s="34"/>
      <c r="EP240" s="34"/>
      <c r="EQ240" s="34"/>
      <c r="ER240" s="34"/>
      <c r="ES240" s="34"/>
      <c r="ET240" s="34"/>
      <c r="EU240" s="34"/>
    </row>
    <row r="241" spans="1:151" s="29" customFormat="1" ht="45">
      <c r="A241" s="29" t="s">
        <v>915</v>
      </c>
      <c r="B241" s="29" t="s">
        <v>708</v>
      </c>
      <c r="C241" s="29" t="s">
        <v>120</v>
      </c>
      <c r="D241" s="29" t="s">
        <v>916</v>
      </c>
      <c r="E241" s="29" t="s">
        <v>917</v>
      </c>
      <c r="F241" s="29" t="s">
        <v>47</v>
      </c>
      <c r="G241" s="29" t="s">
        <v>47</v>
      </c>
      <c r="H241" s="29" t="s">
        <v>136</v>
      </c>
      <c r="I241" s="31">
        <v>44058</v>
      </c>
      <c r="J241" s="31" t="s">
        <v>235</v>
      </c>
      <c r="K241" s="31" t="s">
        <v>715</v>
      </c>
      <c r="L241" s="31" t="s">
        <v>123</v>
      </c>
      <c r="M241" s="29" t="s">
        <v>50</v>
      </c>
      <c r="N241" s="29" t="s">
        <v>51</v>
      </c>
      <c r="O241" s="29" t="s">
        <v>47</v>
      </c>
      <c r="P241" s="29" t="s">
        <v>53</v>
      </c>
      <c r="Q241" s="29" t="s">
        <v>53</v>
      </c>
      <c r="R241" s="29" t="s">
        <v>47</v>
      </c>
      <c r="S241" s="29" t="s">
        <v>47</v>
      </c>
      <c r="T241" s="29" t="s">
        <v>56</v>
      </c>
      <c r="U241" s="32">
        <f t="shared" si="15"/>
        <v>1</v>
      </c>
      <c r="V241" s="29" t="s">
        <v>57</v>
      </c>
      <c r="W241" s="32">
        <f t="shared" si="18"/>
        <v>2</v>
      </c>
      <c r="X241" s="29" t="s">
        <v>111</v>
      </c>
      <c r="Y241" s="32">
        <f t="shared" si="16"/>
        <v>3</v>
      </c>
      <c r="Z241" s="33">
        <f t="shared" si="17"/>
        <v>6</v>
      </c>
      <c r="AA241" s="59"/>
      <c r="AC241" s="31"/>
      <c r="AF241" s="31"/>
      <c r="AH241" s="29">
        <v>1</v>
      </c>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c r="BQ241" s="34"/>
      <c r="BR241" s="34"/>
      <c r="BS241" s="34"/>
      <c r="BT241" s="34"/>
      <c r="BU241" s="34"/>
      <c r="BV241" s="34"/>
      <c r="BW241" s="34"/>
      <c r="BX241" s="34"/>
      <c r="BY241" s="34"/>
      <c r="BZ241" s="34"/>
      <c r="CA241" s="34"/>
      <c r="CB241" s="34"/>
      <c r="CC241" s="34"/>
      <c r="CD241" s="34"/>
      <c r="CE241" s="34"/>
      <c r="CF241" s="34"/>
      <c r="CG241" s="34"/>
      <c r="CH241" s="34"/>
      <c r="CI241" s="34"/>
      <c r="CJ241" s="34"/>
      <c r="CK241" s="34"/>
      <c r="CL241" s="34"/>
      <c r="CM241" s="34"/>
      <c r="CN241" s="34"/>
      <c r="CO241" s="34"/>
      <c r="CP241" s="34"/>
      <c r="CQ241" s="34"/>
      <c r="CR241" s="34"/>
      <c r="CS241" s="34"/>
      <c r="CT241" s="34"/>
      <c r="CU241" s="34"/>
      <c r="CV241" s="34"/>
      <c r="CW241" s="34"/>
      <c r="CX241" s="34"/>
      <c r="CY241" s="34"/>
      <c r="CZ241" s="34"/>
      <c r="DA241" s="34"/>
      <c r="DB241" s="34"/>
      <c r="DC241" s="34"/>
      <c r="DD241" s="34"/>
      <c r="DE241" s="34"/>
      <c r="DF241" s="34"/>
      <c r="DG241" s="34"/>
      <c r="DH241" s="34"/>
      <c r="DI241" s="34"/>
      <c r="DJ241" s="34"/>
      <c r="DK241" s="34"/>
      <c r="DL241" s="34"/>
      <c r="DM241" s="34"/>
      <c r="DN241" s="34"/>
      <c r="DO241" s="34"/>
      <c r="DP241" s="34"/>
      <c r="DQ241" s="34"/>
      <c r="DR241" s="34"/>
      <c r="DS241" s="34"/>
      <c r="DT241" s="34"/>
      <c r="DU241" s="34"/>
      <c r="DV241" s="34"/>
      <c r="DW241" s="34"/>
      <c r="DX241" s="34"/>
      <c r="DY241" s="34"/>
      <c r="DZ241" s="34"/>
      <c r="EA241" s="34"/>
      <c r="EB241" s="34"/>
      <c r="EC241" s="34"/>
      <c r="ED241" s="34"/>
      <c r="EE241" s="34"/>
      <c r="EF241" s="34"/>
      <c r="EG241" s="34"/>
      <c r="EH241" s="34"/>
      <c r="EI241" s="34"/>
      <c r="EJ241" s="34"/>
      <c r="EK241" s="34"/>
      <c r="EL241" s="34"/>
      <c r="EM241" s="34"/>
      <c r="EN241" s="34"/>
      <c r="EO241" s="34"/>
      <c r="EP241" s="34"/>
      <c r="EQ241" s="34"/>
      <c r="ER241" s="34"/>
      <c r="ES241" s="34"/>
      <c r="ET241" s="34"/>
      <c r="EU241" s="34"/>
    </row>
    <row r="242" spans="1:151" s="29" customFormat="1" ht="60">
      <c r="A242" s="29" t="s">
        <v>918</v>
      </c>
      <c r="B242" s="29" t="s">
        <v>708</v>
      </c>
      <c r="C242" s="29" t="s">
        <v>170</v>
      </c>
      <c r="D242" s="29" t="s">
        <v>919</v>
      </c>
      <c r="E242" s="29" t="s">
        <v>920</v>
      </c>
      <c r="F242" s="29" t="s">
        <v>47</v>
      </c>
      <c r="G242" s="29" t="s">
        <v>47</v>
      </c>
      <c r="H242" s="29" t="s">
        <v>46</v>
      </c>
      <c r="I242" s="29" t="s">
        <v>47</v>
      </c>
      <c r="J242" s="31" t="s">
        <v>48</v>
      </c>
      <c r="K242" s="31" t="s">
        <v>715</v>
      </c>
      <c r="L242" s="31" t="s">
        <v>123</v>
      </c>
      <c r="M242" s="29" t="s">
        <v>50</v>
      </c>
      <c r="N242" s="29" t="s">
        <v>52</v>
      </c>
      <c r="O242" s="29" t="s">
        <v>52</v>
      </c>
      <c r="P242" s="29" t="s">
        <v>53</v>
      </c>
      <c r="Q242" s="29" t="s">
        <v>53</v>
      </c>
      <c r="R242" s="29" t="s">
        <v>47</v>
      </c>
      <c r="S242" s="29" t="s">
        <v>47</v>
      </c>
      <c r="T242" s="29" t="s">
        <v>56</v>
      </c>
      <c r="U242" s="32">
        <f t="shared" si="15"/>
        <v>1</v>
      </c>
      <c r="V242" s="29" t="s">
        <v>57</v>
      </c>
      <c r="W242" s="32">
        <f t="shared" si="18"/>
        <v>2</v>
      </c>
      <c r="X242" s="29" t="s">
        <v>111</v>
      </c>
      <c r="Y242" s="32">
        <f t="shared" si="16"/>
        <v>3</v>
      </c>
      <c r="Z242" s="33">
        <f t="shared" si="17"/>
        <v>6</v>
      </c>
      <c r="AA242" s="59"/>
      <c r="AC242" s="31"/>
      <c r="AF242" s="31"/>
      <c r="AH242" s="29">
        <v>1</v>
      </c>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34"/>
      <c r="BS242" s="34"/>
      <c r="BT242" s="34"/>
      <c r="BU242" s="34"/>
      <c r="BV242" s="34"/>
      <c r="BW242" s="34"/>
      <c r="BX242" s="34"/>
      <c r="BY242" s="34"/>
      <c r="BZ242" s="34"/>
      <c r="CA242" s="34"/>
      <c r="CB242" s="34"/>
      <c r="CC242" s="34"/>
      <c r="CD242" s="34"/>
      <c r="CE242" s="34"/>
      <c r="CF242" s="34"/>
      <c r="CG242" s="34"/>
      <c r="CH242" s="34"/>
      <c r="CI242" s="34"/>
      <c r="CJ242" s="34"/>
      <c r="CK242" s="34"/>
      <c r="CL242" s="34"/>
      <c r="CM242" s="34"/>
      <c r="CN242" s="34"/>
      <c r="CO242" s="34"/>
      <c r="CP242" s="34"/>
      <c r="CQ242" s="34"/>
      <c r="CR242" s="34"/>
      <c r="CS242" s="34"/>
      <c r="CT242" s="34"/>
      <c r="CU242" s="34"/>
      <c r="CV242" s="34"/>
      <c r="CW242" s="34"/>
      <c r="CX242" s="34"/>
      <c r="CY242" s="34"/>
      <c r="CZ242" s="34"/>
      <c r="DA242" s="34"/>
      <c r="DB242" s="34"/>
      <c r="DC242" s="34"/>
      <c r="DD242" s="34"/>
      <c r="DE242" s="34"/>
      <c r="DF242" s="34"/>
      <c r="DG242" s="34"/>
      <c r="DH242" s="34"/>
      <c r="DI242" s="34"/>
      <c r="DJ242" s="34"/>
      <c r="DK242" s="34"/>
      <c r="DL242" s="34"/>
      <c r="DM242" s="34"/>
      <c r="DN242" s="34"/>
      <c r="DO242" s="34"/>
      <c r="DP242" s="34"/>
      <c r="DQ242" s="34"/>
      <c r="DR242" s="34"/>
      <c r="DS242" s="34"/>
      <c r="DT242" s="34"/>
      <c r="DU242" s="34"/>
      <c r="DV242" s="34"/>
      <c r="DW242" s="34"/>
      <c r="DX242" s="34"/>
      <c r="DY242" s="34"/>
      <c r="DZ242" s="34"/>
      <c r="EA242" s="34"/>
      <c r="EB242" s="34"/>
      <c r="EC242" s="34"/>
      <c r="ED242" s="34"/>
      <c r="EE242" s="34"/>
      <c r="EF242" s="34"/>
      <c r="EG242" s="34"/>
      <c r="EH242" s="34"/>
      <c r="EI242" s="34"/>
      <c r="EJ242" s="34"/>
      <c r="EK242" s="34"/>
      <c r="EL242" s="34"/>
      <c r="EM242" s="34"/>
      <c r="EN242" s="34"/>
      <c r="EO242" s="34"/>
      <c r="EP242" s="34"/>
      <c r="EQ242" s="34"/>
      <c r="ER242" s="34"/>
      <c r="ES242" s="34"/>
      <c r="ET242" s="34"/>
      <c r="EU242" s="34"/>
    </row>
    <row r="243" spans="1:151" s="29" customFormat="1" ht="45">
      <c r="A243" s="29" t="s">
        <v>921</v>
      </c>
      <c r="B243" s="29" t="s">
        <v>708</v>
      </c>
      <c r="C243" s="29" t="s">
        <v>170</v>
      </c>
      <c r="D243" s="29" t="s">
        <v>922</v>
      </c>
      <c r="E243" s="29" t="s">
        <v>923</v>
      </c>
      <c r="F243" s="29" t="s">
        <v>47</v>
      </c>
      <c r="G243" s="29" t="s">
        <v>47</v>
      </c>
      <c r="H243" s="29" t="s">
        <v>46</v>
      </c>
      <c r="I243" s="29" t="s">
        <v>47</v>
      </c>
      <c r="J243" s="31" t="s">
        <v>48</v>
      </c>
      <c r="K243" s="31" t="s">
        <v>715</v>
      </c>
      <c r="L243" s="31" t="s">
        <v>123</v>
      </c>
      <c r="M243" s="29" t="s">
        <v>50</v>
      </c>
      <c r="N243" s="29" t="s">
        <v>51</v>
      </c>
      <c r="O243" s="29" t="s">
        <v>47</v>
      </c>
      <c r="P243" s="29" t="s">
        <v>53</v>
      </c>
      <c r="Q243" s="29" t="s">
        <v>53</v>
      </c>
      <c r="R243" s="29" t="s">
        <v>47</v>
      </c>
      <c r="S243" s="29" t="s">
        <v>47</v>
      </c>
      <c r="T243" s="29" t="s">
        <v>56</v>
      </c>
      <c r="U243" s="32">
        <f t="shared" si="15"/>
        <v>1</v>
      </c>
      <c r="V243" s="29" t="s">
        <v>56</v>
      </c>
      <c r="W243" s="32">
        <f t="shared" si="18"/>
        <v>1</v>
      </c>
      <c r="X243" s="29" t="s">
        <v>56</v>
      </c>
      <c r="Y243" s="32">
        <f t="shared" si="16"/>
        <v>1</v>
      </c>
      <c r="Z243" s="33">
        <f t="shared" si="17"/>
        <v>3</v>
      </c>
      <c r="AA243" s="59"/>
      <c r="AC243" s="31"/>
      <c r="AF243" s="31"/>
      <c r="AH243" s="29">
        <v>1</v>
      </c>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34"/>
      <c r="BM243" s="34"/>
      <c r="BN243" s="34"/>
      <c r="BO243" s="34"/>
      <c r="BP243" s="34"/>
      <c r="BQ243" s="34"/>
      <c r="BR243" s="34"/>
      <c r="BS243" s="34"/>
      <c r="BT243" s="34"/>
      <c r="BU243" s="34"/>
      <c r="BV243" s="34"/>
      <c r="BW243" s="34"/>
      <c r="BX243" s="34"/>
      <c r="BY243" s="34"/>
      <c r="BZ243" s="34"/>
      <c r="CA243" s="34"/>
      <c r="CB243" s="34"/>
      <c r="CC243" s="34"/>
      <c r="CD243" s="34"/>
      <c r="CE243" s="34"/>
      <c r="CF243" s="34"/>
      <c r="CG243" s="34"/>
      <c r="CH243" s="34"/>
      <c r="CI243" s="34"/>
      <c r="CJ243" s="34"/>
      <c r="CK243" s="34"/>
      <c r="CL243" s="34"/>
      <c r="CM243" s="34"/>
      <c r="CN243" s="34"/>
      <c r="CO243" s="34"/>
      <c r="CP243" s="34"/>
      <c r="CQ243" s="34"/>
      <c r="CR243" s="34"/>
      <c r="CS243" s="34"/>
      <c r="CT243" s="34"/>
      <c r="CU243" s="34"/>
      <c r="CV243" s="34"/>
      <c r="CW243" s="34"/>
      <c r="CX243" s="34"/>
      <c r="CY243" s="34"/>
      <c r="CZ243" s="34"/>
      <c r="DA243" s="34"/>
      <c r="DB243" s="34"/>
      <c r="DC243" s="34"/>
      <c r="DD243" s="34"/>
      <c r="DE243" s="34"/>
      <c r="DF243" s="34"/>
      <c r="DG243" s="34"/>
      <c r="DH243" s="34"/>
      <c r="DI243" s="34"/>
      <c r="DJ243" s="34"/>
      <c r="DK243" s="34"/>
      <c r="DL243" s="34"/>
      <c r="DM243" s="34"/>
      <c r="DN243" s="34"/>
      <c r="DO243" s="34"/>
      <c r="DP243" s="34"/>
      <c r="DQ243" s="34"/>
      <c r="DR243" s="34"/>
      <c r="DS243" s="34"/>
      <c r="DT243" s="34"/>
      <c r="DU243" s="34"/>
      <c r="DV243" s="34"/>
      <c r="DW243" s="34"/>
      <c r="DX243" s="34"/>
      <c r="DY243" s="34"/>
      <c r="DZ243" s="34"/>
      <c r="EA243" s="34"/>
      <c r="EB243" s="34"/>
      <c r="EC243" s="34"/>
      <c r="ED243" s="34"/>
      <c r="EE243" s="34"/>
      <c r="EF243" s="34"/>
      <c r="EG243" s="34"/>
      <c r="EH243" s="34"/>
      <c r="EI243" s="34"/>
      <c r="EJ243" s="34"/>
      <c r="EK243" s="34"/>
      <c r="EL243" s="34"/>
      <c r="EM243" s="34"/>
      <c r="EN243" s="34"/>
      <c r="EO243" s="34"/>
      <c r="EP243" s="34"/>
      <c r="EQ243" s="34"/>
      <c r="ER243" s="34"/>
      <c r="ES243" s="34"/>
      <c r="ET243" s="34"/>
      <c r="EU243" s="34"/>
    </row>
    <row r="244" spans="1:151" s="29" customFormat="1" ht="45">
      <c r="A244" s="29" t="s">
        <v>924</v>
      </c>
      <c r="B244" s="29" t="s">
        <v>708</v>
      </c>
      <c r="C244" s="29" t="s">
        <v>170</v>
      </c>
      <c r="D244" s="29" t="s">
        <v>922</v>
      </c>
      <c r="E244" s="29" t="s">
        <v>923</v>
      </c>
      <c r="F244" s="29" t="s">
        <v>47</v>
      </c>
      <c r="G244" s="29" t="s">
        <v>47</v>
      </c>
      <c r="H244" s="29" t="s">
        <v>46</v>
      </c>
      <c r="I244" s="31"/>
      <c r="J244" s="31" t="s">
        <v>48</v>
      </c>
      <c r="K244" s="31" t="s">
        <v>715</v>
      </c>
      <c r="L244" s="31" t="s">
        <v>123</v>
      </c>
      <c r="M244" s="29" t="s">
        <v>50</v>
      </c>
      <c r="N244" s="29" t="s">
        <v>51</v>
      </c>
      <c r="O244" s="29" t="s">
        <v>124</v>
      </c>
      <c r="P244" s="29" t="s">
        <v>45</v>
      </c>
      <c r="Q244" s="29" t="s">
        <v>53</v>
      </c>
      <c r="S244" s="60" t="s">
        <v>925</v>
      </c>
      <c r="T244" s="29" t="s">
        <v>369</v>
      </c>
      <c r="U244" s="32">
        <f t="shared" si="15"/>
        <v>1</v>
      </c>
      <c r="V244" s="29" t="s">
        <v>56</v>
      </c>
      <c r="W244" s="32">
        <f t="shared" si="18"/>
        <v>1</v>
      </c>
      <c r="X244" s="29" t="s">
        <v>56</v>
      </c>
      <c r="Y244" s="32">
        <f t="shared" si="16"/>
        <v>1</v>
      </c>
      <c r="Z244" s="33">
        <f t="shared" si="17"/>
        <v>3</v>
      </c>
      <c r="AA244" s="59"/>
      <c r="AF244" s="31"/>
      <c r="AH244" s="29">
        <v>1</v>
      </c>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c r="BQ244" s="34"/>
      <c r="BR244" s="34"/>
      <c r="BS244" s="34"/>
      <c r="BT244" s="34"/>
      <c r="BU244" s="34"/>
      <c r="BV244" s="34"/>
      <c r="BW244" s="34"/>
      <c r="BX244" s="34"/>
      <c r="BY244" s="34"/>
      <c r="BZ244" s="34"/>
      <c r="CA244" s="34"/>
      <c r="CB244" s="34"/>
      <c r="CC244" s="34"/>
      <c r="CD244" s="34"/>
      <c r="CE244" s="34"/>
      <c r="CF244" s="34"/>
      <c r="CG244" s="34"/>
      <c r="CH244" s="34"/>
      <c r="CI244" s="34"/>
      <c r="CJ244" s="34"/>
      <c r="CK244" s="34"/>
      <c r="CL244" s="34"/>
      <c r="CM244" s="34"/>
      <c r="CN244" s="34"/>
      <c r="CO244" s="34"/>
      <c r="CP244" s="34"/>
      <c r="CQ244" s="34"/>
      <c r="CR244" s="34"/>
      <c r="CS244" s="34"/>
      <c r="CT244" s="34"/>
      <c r="CU244" s="34"/>
      <c r="CV244" s="34"/>
      <c r="CW244" s="34"/>
      <c r="CX244" s="34"/>
      <c r="CY244" s="34"/>
      <c r="CZ244" s="34"/>
      <c r="DA244" s="34"/>
      <c r="DB244" s="34"/>
      <c r="DC244" s="34"/>
      <c r="DD244" s="34"/>
      <c r="DE244" s="34"/>
      <c r="DF244" s="34"/>
      <c r="DG244" s="34"/>
      <c r="DH244" s="34"/>
      <c r="DI244" s="34"/>
      <c r="DJ244" s="34"/>
      <c r="DK244" s="34"/>
      <c r="DL244" s="34"/>
      <c r="DM244" s="34"/>
      <c r="DN244" s="34"/>
      <c r="DO244" s="34"/>
      <c r="DP244" s="34"/>
      <c r="DQ244" s="34"/>
      <c r="DR244" s="34"/>
      <c r="DS244" s="34"/>
      <c r="DT244" s="34"/>
      <c r="DU244" s="34"/>
      <c r="DV244" s="34"/>
      <c r="DW244" s="34"/>
      <c r="DX244" s="34"/>
      <c r="DY244" s="34"/>
      <c r="DZ244" s="34"/>
      <c r="EA244" s="34"/>
      <c r="EB244" s="34"/>
      <c r="EC244" s="34"/>
      <c r="ED244" s="34"/>
      <c r="EE244" s="34"/>
      <c r="EF244" s="34"/>
      <c r="EG244" s="34"/>
      <c r="EH244" s="34"/>
      <c r="EI244" s="34"/>
      <c r="EJ244" s="34"/>
      <c r="EK244" s="34"/>
      <c r="EL244" s="34"/>
      <c r="EM244" s="34"/>
      <c r="EN244" s="34"/>
      <c r="EO244" s="34"/>
      <c r="EP244" s="34"/>
      <c r="EQ244" s="34"/>
      <c r="ER244" s="34"/>
      <c r="ES244" s="34"/>
      <c r="ET244" s="34"/>
      <c r="EU244" s="34"/>
    </row>
    <row r="245" spans="1:151" s="29" customFormat="1" ht="71.25">
      <c r="A245" s="29" t="s">
        <v>926</v>
      </c>
      <c r="B245" s="29" t="s">
        <v>708</v>
      </c>
      <c r="C245" s="29" t="s">
        <v>42</v>
      </c>
      <c r="D245" s="29" t="s">
        <v>927</v>
      </c>
      <c r="E245" s="29" t="s">
        <v>928</v>
      </c>
      <c r="F245" s="29" t="s">
        <v>53</v>
      </c>
      <c r="G245" s="29" t="s">
        <v>47</v>
      </c>
      <c r="H245" s="29" t="s">
        <v>46</v>
      </c>
      <c r="I245" s="31">
        <v>44099</v>
      </c>
      <c r="J245" s="31" t="s">
        <v>235</v>
      </c>
      <c r="K245" s="31" t="s">
        <v>715</v>
      </c>
      <c r="L245" s="31" t="s">
        <v>123</v>
      </c>
      <c r="M245" s="29" t="s">
        <v>50</v>
      </c>
      <c r="N245" s="29" t="s">
        <v>51</v>
      </c>
      <c r="O245" s="29" t="s">
        <v>124</v>
      </c>
      <c r="P245" s="29" t="s">
        <v>45</v>
      </c>
      <c r="Q245" s="29" t="s">
        <v>45</v>
      </c>
      <c r="R245" s="29" t="s">
        <v>47</v>
      </c>
      <c r="S245" s="61" t="s">
        <v>929</v>
      </c>
      <c r="T245" s="29" t="s">
        <v>55</v>
      </c>
      <c r="U245" s="32">
        <f t="shared" si="15"/>
        <v>3</v>
      </c>
      <c r="V245" s="29" t="s">
        <v>56</v>
      </c>
      <c r="W245" s="32">
        <f t="shared" si="18"/>
        <v>1</v>
      </c>
      <c r="X245" s="29" t="s">
        <v>56</v>
      </c>
      <c r="Y245" s="32">
        <f t="shared" si="16"/>
        <v>1</v>
      </c>
      <c r="Z245" s="33">
        <f t="shared" si="17"/>
        <v>5</v>
      </c>
      <c r="AA245" s="29" t="s">
        <v>47</v>
      </c>
      <c r="AB245" s="29" t="s">
        <v>47</v>
      </c>
      <c r="AC245" s="29" t="s">
        <v>47</v>
      </c>
      <c r="AD245" s="29" t="s">
        <v>47</v>
      </c>
      <c r="AE245" s="29" t="s">
        <v>47</v>
      </c>
      <c r="AF245" s="31">
        <v>44530</v>
      </c>
      <c r="AG245" s="29" t="s">
        <v>47</v>
      </c>
      <c r="AH245" s="29">
        <v>1</v>
      </c>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c r="BN245" s="34"/>
      <c r="BO245" s="34"/>
      <c r="BP245" s="34"/>
      <c r="BQ245" s="34"/>
      <c r="BR245" s="34"/>
      <c r="BS245" s="34"/>
      <c r="BT245" s="34"/>
      <c r="BU245" s="34"/>
      <c r="BV245" s="34"/>
      <c r="BW245" s="34"/>
      <c r="BX245" s="34"/>
      <c r="BY245" s="34"/>
      <c r="BZ245" s="34"/>
      <c r="CA245" s="34"/>
      <c r="CB245" s="34"/>
      <c r="CC245" s="34"/>
      <c r="CD245" s="34"/>
      <c r="CE245" s="34"/>
      <c r="CF245" s="34"/>
      <c r="CG245" s="34"/>
      <c r="CH245" s="34"/>
      <c r="CI245" s="34"/>
      <c r="CJ245" s="34"/>
      <c r="CK245" s="34"/>
      <c r="CL245" s="34"/>
      <c r="CM245" s="34"/>
      <c r="CN245" s="34"/>
      <c r="CO245" s="34"/>
      <c r="CP245" s="34"/>
      <c r="CQ245" s="34"/>
      <c r="CR245" s="34"/>
      <c r="CS245" s="34"/>
      <c r="CT245" s="34"/>
      <c r="CU245" s="34"/>
      <c r="CV245" s="34"/>
      <c r="CW245" s="34"/>
      <c r="CX245" s="34"/>
      <c r="CY245" s="34"/>
      <c r="CZ245" s="34"/>
      <c r="DA245" s="34"/>
      <c r="DB245" s="34"/>
      <c r="DC245" s="34"/>
      <c r="DD245" s="34"/>
      <c r="DE245" s="34"/>
      <c r="DF245" s="34"/>
      <c r="DG245" s="34"/>
      <c r="DH245" s="34"/>
      <c r="DI245" s="34"/>
      <c r="DJ245" s="34"/>
      <c r="DK245" s="34"/>
      <c r="DL245" s="34"/>
      <c r="DM245" s="34"/>
      <c r="DN245" s="34"/>
      <c r="DO245" s="34"/>
      <c r="DP245" s="34"/>
      <c r="DQ245" s="34"/>
      <c r="DR245" s="34"/>
      <c r="DS245" s="34"/>
      <c r="DT245" s="34"/>
      <c r="DU245" s="34"/>
      <c r="DV245" s="34"/>
      <c r="DW245" s="34"/>
      <c r="DX245" s="34"/>
      <c r="DY245" s="34"/>
      <c r="DZ245" s="34"/>
      <c r="EA245" s="34"/>
      <c r="EB245" s="34"/>
      <c r="EC245" s="34"/>
      <c r="ED245" s="34"/>
      <c r="EE245" s="34"/>
      <c r="EF245" s="34"/>
      <c r="EG245" s="34"/>
      <c r="EH245" s="34"/>
      <c r="EI245" s="34"/>
      <c r="EJ245" s="34"/>
      <c r="EK245" s="34"/>
      <c r="EL245" s="34"/>
      <c r="EM245" s="34"/>
      <c r="EN245" s="34"/>
      <c r="EO245" s="34"/>
      <c r="EP245" s="34"/>
      <c r="EQ245" s="34"/>
      <c r="ER245" s="34"/>
      <c r="ES245" s="34"/>
      <c r="ET245" s="34"/>
      <c r="EU245" s="34"/>
    </row>
    <row r="246" spans="1:151" s="29" customFormat="1" ht="75">
      <c r="A246" s="29" t="s">
        <v>930</v>
      </c>
      <c r="B246" s="29" t="s">
        <v>708</v>
      </c>
      <c r="C246" s="29" t="s">
        <v>42</v>
      </c>
      <c r="D246" s="29" t="s">
        <v>931</v>
      </c>
      <c r="E246" s="29" t="s">
        <v>932</v>
      </c>
      <c r="F246" s="29" t="s">
        <v>47</v>
      </c>
      <c r="G246" s="29" t="s">
        <v>47</v>
      </c>
      <c r="H246" s="29" t="s">
        <v>46</v>
      </c>
      <c r="I246" s="31">
        <v>44223</v>
      </c>
      <c r="J246" s="31" t="s">
        <v>235</v>
      </c>
      <c r="K246" s="31" t="s">
        <v>715</v>
      </c>
      <c r="L246" s="31" t="s">
        <v>123</v>
      </c>
      <c r="M246" s="29" t="s">
        <v>50</v>
      </c>
      <c r="N246" s="29" t="s">
        <v>51</v>
      </c>
      <c r="O246" s="29" t="s">
        <v>124</v>
      </c>
      <c r="P246" s="29" t="s">
        <v>45</v>
      </c>
      <c r="Q246" s="29" t="s">
        <v>45</v>
      </c>
      <c r="R246" s="29" t="s">
        <v>47</v>
      </c>
      <c r="S246" s="29" t="s">
        <v>933</v>
      </c>
      <c r="T246" s="29" t="s">
        <v>55</v>
      </c>
      <c r="U246" s="32">
        <f t="shared" si="15"/>
        <v>3</v>
      </c>
      <c r="V246" s="29" t="s">
        <v>56</v>
      </c>
      <c r="W246" s="32">
        <f t="shared" si="18"/>
        <v>1</v>
      </c>
      <c r="X246" s="29" t="s">
        <v>56</v>
      </c>
      <c r="Y246" s="32">
        <f t="shared" si="16"/>
        <v>1</v>
      </c>
      <c r="Z246" s="33">
        <f t="shared" si="17"/>
        <v>5</v>
      </c>
      <c r="AA246" s="29" t="s">
        <v>47</v>
      </c>
      <c r="AB246" s="29" t="s">
        <v>47</v>
      </c>
      <c r="AC246" s="29" t="s">
        <v>47</v>
      </c>
      <c r="AD246" s="29" t="s">
        <v>47</v>
      </c>
      <c r="AE246" s="29" t="s">
        <v>47</v>
      </c>
      <c r="AF246" s="31">
        <v>44530</v>
      </c>
      <c r="AG246" s="29" t="s">
        <v>47</v>
      </c>
      <c r="AH246" s="29">
        <v>1</v>
      </c>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4"/>
      <c r="BR246" s="34"/>
      <c r="BS246" s="34"/>
      <c r="BT246" s="34"/>
      <c r="BU246" s="34"/>
      <c r="BV246" s="34"/>
      <c r="BW246" s="34"/>
      <c r="BX246" s="34"/>
      <c r="BY246" s="34"/>
      <c r="BZ246" s="34"/>
      <c r="CA246" s="34"/>
      <c r="CB246" s="34"/>
      <c r="CC246" s="34"/>
      <c r="CD246" s="34"/>
      <c r="CE246" s="34"/>
      <c r="CF246" s="34"/>
      <c r="CG246" s="34"/>
      <c r="CH246" s="34"/>
      <c r="CI246" s="34"/>
      <c r="CJ246" s="34"/>
      <c r="CK246" s="34"/>
      <c r="CL246" s="34"/>
      <c r="CM246" s="34"/>
      <c r="CN246" s="34"/>
      <c r="CO246" s="34"/>
      <c r="CP246" s="34"/>
      <c r="CQ246" s="34"/>
      <c r="CR246" s="34"/>
      <c r="CS246" s="34"/>
      <c r="CT246" s="34"/>
      <c r="CU246" s="34"/>
      <c r="CV246" s="34"/>
      <c r="CW246" s="34"/>
      <c r="CX246" s="34"/>
      <c r="CY246" s="34"/>
      <c r="CZ246" s="34"/>
      <c r="DA246" s="34"/>
      <c r="DB246" s="34"/>
      <c r="DC246" s="34"/>
      <c r="DD246" s="34"/>
      <c r="DE246" s="34"/>
      <c r="DF246" s="34"/>
      <c r="DG246" s="34"/>
      <c r="DH246" s="34"/>
      <c r="DI246" s="34"/>
      <c r="DJ246" s="34"/>
      <c r="DK246" s="34"/>
      <c r="DL246" s="34"/>
      <c r="DM246" s="34"/>
      <c r="DN246" s="34"/>
      <c r="DO246" s="34"/>
      <c r="DP246" s="34"/>
      <c r="DQ246" s="34"/>
      <c r="DR246" s="34"/>
      <c r="DS246" s="34"/>
      <c r="DT246" s="34"/>
      <c r="DU246" s="34"/>
      <c r="DV246" s="34"/>
      <c r="DW246" s="34"/>
      <c r="DX246" s="34"/>
      <c r="DY246" s="34"/>
      <c r="DZ246" s="34"/>
      <c r="EA246" s="34"/>
      <c r="EB246" s="34"/>
      <c r="EC246" s="34"/>
      <c r="ED246" s="34"/>
      <c r="EE246" s="34"/>
      <c r="EF246" s="34"/>
      <c r="EG246" s="34"/>
      <c r="EH246" s="34"/>
      <c r="EI246" s="34"/>
      <c r="EJ246" s="34"/>
      <c r="EK246" s="34"/>
      <c r="EL246" s="34"/>
      <c r="EM246" s="34"/>
      <c r="EN246" s="34"/>
      <c r="EO246" s="34"/>
      <c r="EP246" s="34"/>
      <c r="EQ246" s="34"/>
      <c r="ER246" s="34"/>
      <c r="ES246" s="34"/>
      <c r="ET246" s="34"/>
      <c r="EU246" s="34"/>
    </row>
    <row r="247" spans="1:151" s="29" customFormat="1" ht="105">
      <c r="A247" s="29" t="s">
        <v>934</v>
      </c>
      <c r="B247" s="29" t="s">
        <v>708</v>
      </c>
      <c r="C247" s="29" t="s">
        <v>42</v>
      </c>
      <c r="D247" s="29" t="s">
        <v>935</v>
      </c>
      <c r="E247" s="29" t="s">
        <v>936</v>
      </c>
      <c r="F247" s="29" t="s">
        <v>47</v>
      </c>
      <c r="G247" s="29" t="s">
        <v>47</v>
      </c>
      <c r="H247" s="29" t="s">
        <v>46</v>
      </c>
      <c r="I247" s="31">
        <v>43859</v>
      </c>
      <c r="J247" s="31" t="s">
        <v>235</v>
      </c>
      <c r="K247" s="31" t="s">
        <v>715</v>
      </c>
      <c r="L247" s="31" t="s">
        <v>123</v>
      </c>
      <c r="M247" s="29" t="s">
        <v>50</v>
      </c>
      <c r="N247" s="29" t="s">
        <v>51</v>
      </c>
      <c r="O247" s="29" t="s">
        <v>124</v>
      </c>
      <c r="P247" s="29" t="s">
        <v>45</v>
      </c>
      <c r="Q247" s="29" t="s">
        <v>45</v>
      </c>
      <c r="R247" s="29" t="s">
        <v>47</v>
      </c>
      <c r="S247" s="29" t="s">
        <v>937</v>
      </c>
      <c r="T247" s="29" t="s">
        <v>55</v>
      </c>
      <c r="U247" s="32">
        <f t="shared" si="15"/>
        <v>3</v>
      </c>
      <c r="V247" s="29" t="s">
        <v>56</v>
      </c>
      <c r="W247" s="32">
        <f t="shared" si="18"/>
        <v>1</v>
      </c>
      <c r="X247" s="29" t="s">
        <v>56</v>
      </c>
      <c r="Y247" s="32">
        <f t="shared" si="16"/>
        <v>1</v>
      </c>
      <c r="Z247" s="33">
        <f t="shared" si="17"/>
        <v>5</v>
      </c>
      <c r="AA247" s="29" t="s">
        <v>47</v>
      </c>
      <c r="AB247" s="29" t="s">
        <v>47</v>
      </c>
      <c r="AC247" s="29" t="s">
        <v>47</v>
      </c>
      <c r="AD247" s="29" t="s">
        <v>47</v>
      </c>
      <c r="AE247" s="29" t="s">
        <v>47</v>
      </c>
      <c r="AF247" s="31">
        <v>44530</v>
      </c>
      <c r="AG247" s="29" t="s">
        <v>47</v>
      </c>
      <c r="AH247" s="29">
        <v>1</v>
      </c>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34"/>
      <c r="BS247" s="34"/>
      <c r="BT247" s="34"/>
      <c r="BU247" s="34"/>
      <c r="BV247" s="34"/>
      <c r="BW247" s="34"/>
      <c r="BX247" s="34"/>
      <c r="BY247" s="34"/>
      <c r="BZ247" s="34"/>
      <c r="CA247" s="34"/>
      <c r="CB247" s="34"/>
      <c r="CC247" s="34"/>
      <c r="CD247" s="34"/>
      <c r="CE247" s="34"/>
      <c r="CF247" s="34"/>
      <c r="CG247" s="34"/>
      <c r="CH247" s="34"/>
      <c r="CI247" s="34"/>
      <c r="CJ247" s="34"/>
      <c r="CK247" s="34"/>
      <c r="CL247" s="34"/>
      <c r="CM247" s="34"/>
      <c r="CN247" s="34"/>
      <c r="CO247" s="34"/>
      <c r="CP247" s="34"/>
      <c r="CQ247" s="34"/>
      <c r="CR247" s="34"/>
      <c r="CS247" s="34"/>
      <c r="CT247" s="34"/>
      <c r="CU247" s="34"/>
      <c r="CV247" s="34"/>
      <c r="CW247" s="34"/>
      <c r="CX247" s="34"/>
      <c r="CY247" s="34"/>
      <c r="CZ247" s="34"/>
      <c r="DA247" s="34"/>
      <c r="DB247" s="34"/>
      <c r="DC247" s="34"/>
      <c r="DD247" s="34"/>
      <c r="DE247" s="34"/>
      <c r="DF247" s="34"/>
      <c r="DG247" s="34"/>
      <c r="DH247" s="34"/>
      <c r="DI247" s="34"/>
      <c r="DJ247" s="34"/>
      <c r="DK247" s="34"/>
      <c r="DL247" s="34"/>
      <c r="DM247" s="34"/>
      <c r="DN247" s="34"/>
      <c r="DO247" s="34"/>
      <c r="DP247" s="34"/>
      <c r="DQ247" s="34"/>
      <c r="DR247" s="34"/>
      <c r="DS247" s="34"/>
      <c r="DT247" s="34"/>
      <c r="DU247" s="34"/>
      <c r="DV247" s="34"/>
      <c r="DW247" s="34"/>
      <c r="DX247" s="34"/>
      <c r="DY247" s="34"/>
      <c r="DZ247" s="34"/>
      <c r="EA247" s="34"/>
      <c r="EB247" s="34"/>
      <c r="EC247" s="34"/>
      <c r="ED247" s="34"/>
      <c r="EE247" s="34"/>
      <c r="EF247" s="34"/>
      <c r="EG247" s="34"/>
      <c r="EH247" s="34"/>
      <c r="EI247" s="34"/>
      <c r="EJ247" s="34"/>
      <c r="EK247" s="34"/>
      <c r="EL247" s="34"/>
      <c r="EM247" s="34"/>
      <c r="EN247" s="34"/>
      <c r="EO247" s="34"/>
      <c r="EP247" s="34"/>
      <c r="EQ247" s="34"/>
      <c r="ER247" s="34"/>
      <c r="ES247" s="34"/>
      <c r="ET247" s="34"/>
      <c r="EU247" s="34"/>
    </row>
    <row r="248" spans="1:151" s="29" customFormat="1" ht="75">
      <c r="A248" s="29" t="s">
        <v>938</v>
      </c>
      <c r="B248" s="29" t="s">
        <v>708</v>
      </c>
      <c r="C248" s="29" t="s">
        <v>42</v>
      </c>
      <c r="D248" s="29" t="s">
        <v>939</v>
      </c>
      <c r="E248" s="29" t="s">
        <v>940</v>
      </c>
      <c r="F248" s="29" t="s">
        <v>47</v>
      </c>
      <c r="G248" s="29" t="s">
        <v>47</v>
      </c>
      <c r="H248" s="29" t="s">
        <v>46</v>
      </c>
      <c r="I248" s="31">
        <v>44377</v>
      </c>
      <c r="J248" s="31" t="s">
        <v>235</v>
      </c>
      <c r="K248" s="31" t="s">
        <v>715</v>
      </c>
      <c r="L248" s="31" t="s">
        <v>123</v>
      </c>
      <c r="M248" s="29" t="s">
        <v>50</v>
      </c>
      <c r="N248" s="29" t="s">
        <v>51</v>
      </c>
      <c r="O248" s="29" t="s">
        <v>124</v>
      </c>
      <c r="P248" s="29" t="s">
        <v>45</v>
      </c>
      <c r="Q248" s="29" t="s">
        <v>53</v>
      </c>
      <c r="R248" s="29" t="s">
        <v>47</v>
      </c>
      <c r="S248" s="29" t="s">
        <v>941</v>
      </c>
      <c r="T248" s="29" t="s">
        <v>55</v>
      </c>
      <c r="U248" s="32">
        <f t="shared" si="15"/>
        <v>3</v>
      </c>
      <c r="V248" s="29" t="s">
        <v>56</v>
      </c>
      <c r="W248" s="32">
        <f t="shared" si="18"/>
        <v>1</v>
      </c>
      <c r="X248" s="29" t="s">
        <v>56</v>
      </c>
      <c r="Y248" s="32">
        <f t="shared" si="16"/>
        <v>1</v>
      </c>
      <c r="Z248" s="33">
        <f t="shared" si="17"/>
        <v>5</v>
      </c>
      <c r="AA248" s="29" t="s">
        <v>47</v>
      </c>
      <c r="AB248" s="29" t="s">
        <v>47</v>
      </c>
      <c r="AC248" s="29" t="s">
        <v>47</v>
      </c>
      <c r="AD248" s="29" t="s">
        <v>47</v>
      </c>
      <c r="AE248" s="29" t="s">
        <v>47</v>
      </c>
      <c r="AF248" s="31">
        <v>44530</v>
      </c>
      <c r="AG248" s="29" t="s">
        <v>47</v>
      </c>
      <c r="AH248" s="29">
        <v>1</v>
      </c>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34"/>
      <c r="BM248" s="34"/>
      <c r="BN248" s="34"/>
      <c r="BO248" s="34"/>
      <c r="BP248" s="34"/>
      <c r="BQ248" s="34"/>
      <c r="BR248" s="34"/>
      <c r="BS248" s="34"/>
      <c r="BT248" s="34"/>
      <c r="BU248" s="34"/>
      <c r="BV248" s="34"/>
      <c r="BW248" s="34"/>
      <c r="BX248" s="34"/>
      <c r="BY248" s="34"/>
      <c r="BZ248" s="34"/>
      <c r="CA248" s="34"/>
      <c r="CB248" s="34"/>
      <c r="CC248" s="34"/>
      <c r="CD248" s="34"/>
      <c r="CE248" s="34"/>
      <c r="CF248" s="34"/>
      <c r="CG248" s="34"/>
      <c r="CH248" s="34"/>
      <c r="CI248" s="34"/>
      <c r="CJ248" s="34"/>
      <c r="CK248" s="34"/>
      <c r="CL248" s="34"/>
      <c r="CM248" s="34"/>
      <c r="CN248" s="34"/>
      <c r="CO248" s="34"/>
      <c r="CP248" s="34"/>
      <c r="CQ248" s="34"/>
      <c r="CR248" s="34"/>
      <c r="CS248" s="34"/>
      <c r="CT248" s="34"/>
      <c r="CU248" s="34"/>
      <c r="CV248" s="34"/>
      <c r="CW248" s="34"/>
      <c r="CX248" s="34"/>
      <c r="CY248" s="34"/>
      <c r="CZ248" s="34"/>
      <c r="DA248" s="34"/>
      <c r="DB248" s="34"/>
      <c r="DC248" s="34"/>
      <c r="DD248" s="34"/>
      <c r="DE248" s="34"/>
      <c r="DF248" s="34"/>
      <c r="DG248" s="34"/>
      <c r="DH248" s="34"/>
      <c r="DI248" s="34"/>
      <c r="DJ248" s="34"/>
      <c r="DK248" s="34"/>
      <c r="DL248" s="34"/>
      <c r="DM248" s="34"/>
      <c r="DN248" s="34"/>
      <c r="DO248" s="34"/>
      <c r="DP248" s="34"/>
      <c r="DQ248" s="34"/>
      <c r="DR248" s="34"/>
      <c r="DS248" s="34"/>
      <c r="DT248" s="34"/>
      <c r="DU248" s="34"/>
      <c r="DV248" s="34"/>
      <c r="DW248" s="34"/>
      <c r="DX248" s="34"/>
      <c r="DY248" s="34"/>
      <c r="DZ248" s="34"/>
      <c r="EA248" s="34"/>
      <c r="EB248" s="34"/>
      <c r="EC248" s="34"/>
      <c r="ED248" s="34"/>
      <c r="EE248" s="34"/>
      <c r="EF248" s="34"/>
      <c r="EG248" s="34"/>
      <c r="EH248" s="34"/>
      <c r="EI248" s="34"/>
      <c r="EJ248" s="34"/>
      <c r="EK248" s="34"/>
      <c r="EL248" s="34"/>
      <c r="EM248" s="34"/>
      <c r="EN248" s="34"/>
      <c r="EO248" s="34"/>
      <c r="EP248" s="34"/>
      <c r="EQ248" s="34"/>
      <c r="ER248" s="34"/>
      <c r="ES248" s="34"/>
      <c r="ET248" s="34"/>
      <c r="EU248" s="34"/>
    </row>
    <row r="249" spans="1:151" s="29" customFormat="1" ht="90">
      <c r="A249" s="29" t="s">
        <v>942</v>
      </c>
      <c r="B249" s="29" t="s">
        <v>708</v>
      </c>
      <c r="C249" s="29" t="s">
        <v>42</v>
      </c>
      <c r="D249" s="29" t="s">
        <v>943</v>
      </c>
      <c r="E249" s="29" t="s">
        <v>944</v>
      </c>
      <c r="F249" s="29" t="s">
        <v>47</v>
      </c>
      <c r="G249" s="29" t="s">
        <v>47</v>
      </c>
      <c r="H249" s="29" t="s">
        <v>46</v>
      </c>
      <c r="I249" s="62">
        <v>44194</v>
      </c>
      <c r="J249" s="31" t="s">
        <v>235</v>
      </c>
      <c r="K249" s="31" t="s">
        <v>715</v>
      </c>
      <c r="L249" s="31" t="s">
        <v>123</v>
      </c>
      <c r="M249" s="29" t="s">
        <v>50</v>
      </c>
      <c r="N249" s="29" t="s">
        <v>51</v>
      </c>
      <c r="O249" s="29" t="s">
        <v>124</v>
      </c>
      <c r="P249" s="29" t="s">
        <v>45</v>
      </c>
      <c r="Q249" s="29" t="s">
        <v>45</v>
      </c>
      <c r="R249" s="29" t="s">
        <v>47</v>
      </c>
      <c r="S249" s="29" t="s">
        <v>945</v>
      </c>
      <c r="T249" s="29" t="s">
        <v>55</v>
      </c>
      <c r="U249" s="32">
        <f t="shared" si="15"/>
        <v>3</v>
      </c>
      <c r="V249" s="29" t="s">
        <v>56</v>
      </c>
      <c r="W249" s="32">
        <f t="shared" si="18"/>
        <v>1</v>
      </c>
      <c r="X249" s="29" t="s">
        <v>56</v>
      </c>
      <c r="Y249" s="32">
        <f t="shared" si="16"/>
        <v>1</v>
      </c>
      <c r="Z249" s="33">
        <f t="shared" si="17"/>
        <v>5</v>
      </c>
      <c r="AA249" s="29" t="s">
        <v>47</v>
      </c>
      <c r="AB249" s="29" t="s">
        <v>47</v>
      </c>
      <c r="AC249" s="29" t="s">
        <v>47</v>
      </c>
      <c r="AD249" s="29" t="s">
        <v>47</v>
      </c>
      <c r="AE249" s="29" t="s">
        <v>47</v>
      </c>
      <c r="AF249" s="31">
        <v>44530</v>
      </c>
      <c r="AG249" s="29" t="s">
        <v>47</v>
      </c>
      <c r="AH249" s="29">
        <v>1</v>
      </c>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4"/>
      <c r="BN249" s="34"/>
      <c r="BO249" s="34"/>
      <c r="BP249" s="34"/>
      <c r="BQ249" s="34"/>
      <c r="BR249" s="34"/>
      <c r="BS249" s="34"/>
      <c r="BT249" s="34"/>
      <c r="BU249" s="34"/>
      <c r="BV249" s="34"/>
      <c r="BW249" s="34"/>
      <c r="BX249" s="34"/>
      <c r="BY249" s="34"/>
      <c r="BZ249" s="34"/>
      <c r="CA249" s="34"/>
      <c r="CB249" s="34"/>
      <c r="CC249" s="34"/>
      <c r="CD249" s="34"/>
      <c r="CE249" s="34"/>
      <c r="CF249" s="34"/>
      <c r="CG249" s="34"/>
      <c r="CH249" s="34"/>
      <c r="CI249" s="34"/>
      <c r="CJ249" s="34"/>
      <c r="CK249" s="34"/>
      <c r="CL249" s="34"/>
      <c r="CM249" s="34"/>
      <c r="CN249" s="34"/>
      <c r="CO249" s="34"/>
      <c r="CP249" s="34"/>
      <c r="CQ249" s="34"/>
      <c r="CR249" s="34"/>
      <c r="CS249" s="34"/>
      <c r="CT249" s="34"/>
      <c r="CU249" s="34"/>
      <c r="CV249" s="34"/>
      <c r="CW249" s="34"/>
      <c r="CX249" s="34"/>
      <c r="CY249" s="34"/>
      <c r="CZ249" s="34"/>
      <c r="DA249" s="34"/>
      <c r="DB249" s="34"/>
      <c r="DC249" s="34"/>
      <c r="DD249" s="34"/>
      <c r="DE249" s="34"/>
      <c r="DF249" s="34"/>
      <c r="DG249" s="34"/>
      <c r="DH249" s="34"/>
      <c r="DI249" s="34"/>
      <c r="DJ249" s="34"/>
      <c r="DK249" s="34"/>
      <c r="DL249" s="34"/>
      <c r="DM249" s="34"/>
      <c r="DN249" s="34"/>
      <c r="DO249" s="34"/>
      <c r="DP249" s="34"/>
      <c r="DQ249" s="34"/>
      <c r="DR249" s="34"/>
      <c r="DS249" s="34"/>
      <c r="DT249" s="34"/>
      <c r="DU249" s="34"/>
      <c r="DV249" s="34"/>
      <c r="DW249" s="34"/>
      <c r="DX249" s="34"/>
      <c r="DY249" s="34"/>
      <c r="DZ249" s="34"/>
      <c r="EA249" s="34"/>
      <c r="EB249" s="34"/>
      <c r="EC249" s="34"/>
      <c r="ED249" s="34"/>
      <c r="EE249" s="34"/>
      <c r="EF249" s="34"/>
      <c r="EG249" s="34"/>
      <c r="EH249" s="34"/>
      <c r="EI249" s="34"/>
      <c r="EJ249" s="34"/>
      <c r="EK249" s="34"/>
      <c r="EL249" s="34"/>
      <c r="EM249" s="34"/>
      <c r="EN249" s="34"/>
      <c r="EO249" s="34"/>
      <c r="EP249" s="34"/>
      <c r="EQ249" s="34"/>
      <c r="ER249" s="34"/>
      <c r="ES249" s="34"/>
      <c r="ET249" s="34"/>
      <c r="EU249" s="34"/>
    </row>
    <row r="250" spans="1:151" s="29" customFormat="1" ht="45">
      <c r="A250" s="29" t="s">
        <v>946</v>
      </c>
      <c r="B250" s="29" t="s">
        <v>947</v>
      </c>
      <c r="C250" s="29" t="s">
        <v>42</v>
      </c>
      <c r="D250" s="29" t="s">
        <v>948</v>
      </c>
      <c r="E250" s="29" t="s">
        <v>949</v>
      </c>
      <c r="F250" s="29" t="s">
        <v>45</v>
      </c>
      <c r="G250" s="29" t="s">
        <v>950</v>
      </c>
      <c r="H250" s="29" t="s">
        <v>136</v>
      </c>
      <c r="I250" s="29" t="s">
        <v>47</v>
      </c>
      <c r="J250" s="31" t="s">
        <v>48</v>
      </c>
      <c r="K250" s="31" t="s">
        <v>532</v>
      </c>
      <c r="L250" s="31" t="s">
        <v>532</v>
      </c>
      <c r="M250" s="29" t="s">
        <v>50</v>
      </c>
      <c r="N250" s="29" t="s">
        <v>63</v>
      </c>
      <c r="O250" s="29" t="s">
        <v>124</v>
      </c>
      <c r="P250" s="29" t="s">
        <v>45</v>
      </c>
      <c r="Q250" s="29" t="s">
        <v>53</v>
      </c>
      <c r="R250" s="31" t="str">
        <f t="shared" ref="R250:R255" si="19">+L250</f>
        <v>Oficina Asesora Jurídica</v>
      </c>
      <c r="S250" s="29" t="s">
        <v>47</v>
      </c>
      <c r="T250" s="29" t="s">
        <v>55</v>
      </c>
      <c r="U250" s="32">
        <f t="shared" si="15"/>
        <v>3</v>
      </c>
      <c r="V250" s="29" t="s">
        <v>111</v>
      </c>
      <c r="W250" s="32">
        <f t="shared" si="18"/>
        <v>3</v>
      </c>
      <c r="X250" s="29" t="s">
        <v>57</v>
      </c>
      <c r="Y250" s="32">
        <f t="shared" si="16"/>
        <v>2</v>
      </c>
      <c r="Z250" s="33">
        <f t="shared" si="17"/>
        <v>8</v>
      </c>
      <c r="AA250" s="29" t="s">
        <v>47</v>
      </c>
      <c r="AB250" s="29" t="s">
        <v>47</v>
      </c>
      <c r="AC250" s="29" t="s">
        <v>47</v>
      </c>
      <c r="AD250" s="29" t="s">
        <v>47</v>
      </c>
      <c r="AE250" s="29" t="s">
        <v>47</v>
      </c>
      <c r="AF250" s="31">
        <v>44530</v>
      </c>
      <c r="AG250" s="29" t="s">
        <v>47</v>
      </c>
      <c r="AH250" s="29">
        <v>1</v>
      </c>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c r="BH250" s="34"/>
      <c r="BI250" s="34"/>
      <c r="BJ250" s="34"/>
      <c r="BK250" s="34"/>
      <c r="BL250" s="34"/>
      <c r="BM250" s="34"/>
      <c r="BN250" s="34"/>
      <c r="BO250" s="34"/>
      <c r="BP250" s="34"/>
      <c r="BQ250" s="34"/>
      <c r="BR250" s="34"/>
      <c r="BS250" s="34"/>
      <c r="BT250" s="34"/>
      <c r="BU250" s="34"/>
      <c r="BV250" s="34"/>
      <c r="BW250" s="34"/>
      <c r="BX250" s="34"/>
      <c r="BY250" s="34"/>
      <c r="BZ250" s="34"/>
      <c r="CA250" s="34"/>
      <c r="CB250" s="34"/>
      <c r="CC250" s="34"/>
      <c r="CD250" s="34"/>
      <c r="CE250" s="34"/>
      <c r="CF250" s="34"/>
      <c r="CG250" s="34"/>
      <c r="CH250" s="34"/>
      <c r="CI250" s="34"/>
      <c r="CJ250" s="34"/>
      <c r="CK250" s="34"/>
      <c r="CL250" s="34"/>
      <c r="CM250" s="34"/>
      <c r="CN250" s="34"/>
      <c r="CO250" s="34"/>
      <c r="CP250" s="34"/>
      <c r="CQ250" s="34"/>
      <c r="CR250" s="34"/>
      <c r="CS250" s="34"/>
      <c r="CT250" s="34"/>
      <c r="CU250" s="34"/>
      <c r="CV250" s="34"/>
      <c r="CW250" s="34"/>
      <c r="CX250" s="34"/>
      <c r="CY250" s="34"/>
      <c r="CZ250" s="34"/>
      <c r="DA250" s="34"/>
      <c r="DB250" s="34"/>
      <c r="DC250" s="34"/>
      <c r="DD250" s="34"/>
      <c r="DE250" s="34"/>
      <c r="DF250" s="34"/>
      <c r="DG250" s="34"/>
      <c r="DH250" s="34"/>
      <c r="DI250" s="34"/>
      <c r="DJ250" s="34"/>
      <c r="DK250" s="34"/>
      <c r="DL250" s="34"/>
      <c r="DM250" s="34"/>
      <c r="DN250" s="34"/>
      <c r="DO250" s="34"/>
      <c r="DP250" s="34"/>
      <c r="DQ250" s="34"/>
      <c r="DR250" s="34"/>
      <c r="DS250" s="34"/>
      <c r="DT250" s="34"/>
      <c r="DU250" s="34"/>
      <c r="DV250" s="34"/>
      <c r="DW250" s="34"/>
      <c r="DX250" s="34"/>
      <c r="DY250" s="34"/>
      <c r="DZ250" s="34"/>
      <c r="EA250" s="34"/>
      <c r="EB250" s="34"/>
      <c r="EC250" s="34"/>
      <c r="ED250" s="34"/>
      <c r="EE250" s="34"/>
      <c r="EF250" s="34"/>
      <c r="EG250" s="34"/>
      <c r="EH250" s="34"/>
      <c r="EI250" s="34"/>
      <c r="EJ250" s="34"/>
      <c r="EK250" s="34"/>
      <c r="EL250" s="34"/>
      <c r="EM250" s="34"/>
      <c r="EN250" s="34"/>
      <c r="EO250" s="34"/>
      <c r="EP250" s="34"/>
      <c r="EQ250" s="34"/>
      <c r="ER250" s="34"/>
      <c r="ES250" s="34"/>
      <c r="ET250" s="34"/>
      <c r="EU250" s="34"/>
    </row>
    <row r="251" spans="1:151" s="29" customFormat="1" ht="60">
      <c r="A251" s="29" t="s">
        <v>951</v>
      </c>
      <c r="B251" s="29" t="s">
        <v>947</v>
      </c>
      <c r="C251" s="29" t="s">
        <v>42</v>
      </c>
      <c r="D251" s="29" t="s">
        <v>952</v>
      </c>
      <c r="E251" s="29" t="s">
        <v>953</v>
      </c>
      <c r="F251" s="29" t="s">
        <v>45</v>
      </c>
      <c r="G251" s="29" t="s">
        <v>950</v>
      </c>
      <c r="H251" s="29" t="s">
        <v>136</v>
      </c>
      <c r="I251" s="29" t="s">
        <v>47</v>
      </c>
      <c r="J251" s="31" t="s">
        <v>48</v>
      </c>
      <c r="K251" s="31" t="s">
        <v>532</v>
      </c>
      <c r="L251" s="31" t="s">
        <v>532</v>
      </c>
      <c r="M251" s="29" t="s">
        <v>50</v>
      </c>
      <c r="N251" s="29" t="s">
        <v>63</v>
      </c>
      <c r="O251" s="29" t="s">
        <v>124</v>
      </c>
      <c r="P251" s="29" t="s">
        <v>45</v>
      </c>
      <c r="Q251" s="29" t="s">
        <v>53</v>
      </c>
      <c r="R251" s="31" t="str">
        <f t="shared" si="19"/>
        <v>Oficina Asesora Jurídica</v>
      </c>
      <c r="S251" s="29" t="s">
        <v>47</v>
      </c>
      <c r="T251" s="29" t="s">
        <v>55</v>
      </c>
      <c r="U251" s="32">
        <f t="shared" si="15"/>
        <v>3</v>
      </c>
      <c r="V251" s="29" t="s">
        <v>111</v>
      </c>
      <c r="W251" s="32">
        <f t="shared" si="18"/>
        <v>3</v>
      </c>
      <c r="X251" s="29" t="s">
        <v>57</v>
      </c>
      <c r="Y251" s="32">
        <f t="shared" si="16"/>
        <v>2</v>
      </c>
      <c r="Z251" s="33">
        <f t="shared" si="17"/>
        <v>8</v>
      </c>
      <c r="AA251" s="29" t="s">
        <v>47</v>
      </c>
      <c r="AB251" s="29" t="s">
        <v>47</v>
      </c>
      <c r="AC251" s="29" t="s">
        <v>47</v>
      </c>
      <c r="AD251" s="29" t="s">
        <v>47</v>
      </c>
      <c r="AE251" s="29" t="s">
        <v>47</v>
      </c>
      <c r="AF251" s="31">
        <v>44530</v>
      </c>
      <c r="AG251" s="29" t="s">
        <v>47</v>
      </c>
      <c r="AH251" s="29">
        <v>1</v>
      </c>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34"/>
      <c r="BM251" s="34"/>
      <c r="BN251" s="34"/>
      <c r="BO251" s="34"/>
      <c r="BP251" s="34"/>
      <c r="BQ251" s="34"/>
      <c r="BR251" s="34"/>
      <c r="BS251" s="34"/>
      <c r="BT251" s="34"/>
      <c r="BU251" s="34"/>
      <c r="BV251" s="34"/>
      <c r="BW251" s="34"/>
      <c r="BX251" s="34"/>
      <c r="BY251" s="34"/>
      <c r="BZ251" s="34"/>
      <c r="CA251" s="34"/>
      <c r="CB251" s="34"/>
      <c r="CC251" s="34"/>
      <c r="CD251" s="34"/>
      <c r="CE251" s="34"/>
      <c r="CF251" s="34"/>
      <c r="CG251" s="34"/>
      <c r="CH251" s="34"/>
      <c r="CI251" s="34"/>
      <c r="CJ251" s="34"/>
      <c r="CK251" s="34"/>
      <c r="CL251" s="34"/>
      <c r="CM251" s="34"/>
      <c r="CN251" s="34"/>
      <c r="CO251" s="34"/>
      <c r="CP251" s="34"/>
      <c r="CQ251" s="34"/>
      <c r="CR251" s="34"/>
      <c r="CS251" s="34"/>
      <c r="CT251" s="34"/>
      <c r="CU251" s="34"/>
      <c r="CV251" s="34"/>
      <c r="CW251" s="34"/>
      <c r="CX251" s="34"/>
      <c r="CY251" s="34"/>
      <c r="CZ251" s="34"/>
      <c r="DA251" s="34"/>
      <c r="DB251" s="34"/>
      <c r="DC251" s="34"/>
      <c r="DD251" s="34"/>
      <c r="DE251" s="34"/>
      <c r="DF251" s="34"/>
      <c r="DG251" s="34"/>
      <c r="DH251" s="34"/>
      <c r="DI251" s="34"/>
      <c r="DJ251" s="34"/>
      <c r="DK251" s="34"/>
      <c r="DL251" s="34"/>
      <c r="DM251" s="34"/>
      <c r="DN251" s="34"/>
      <c r="DO251" s="34"/>
      <c r="DP251" s="34"/>
      <c r="DQ251" s="34"/>
      <c r="DR251" s="34"/>
      <c r="DS251" s="34"/>
      <c r="DT251" s="34"/>
      <c r="DU251" s="34"/>
      <c r="DV251" s="34"/>
      <c r="DW251" s="34"/>
      <c r="DX251" s="34"/>
      <c r="DY251" s="34"/>
      <c r="DZ251" s="34"/>
      <c r="EA251" s="34"/>
      <c r="EB251" s="34"/>
      <c r="EC251" s="34"/>
      <c r="ED251" s="34"/>
      <c r="EE251" s="34"/>
      <c r="EF251" s="34"/>
      <c r="EG251" s="34"/>
      <c r="EH251" s="34"/>
      <c r="EI251" s="34"/>
      <c r="EJ251" s="34"/>
      <c r="EK251" s="34"/>
      <c r="EL251" s="34"/>
      <c r="EM251" s="34"/>
      <c r="EN251" s="34"/>
      <c r="EO251" s="34"/>
      <c r="EP251" s="34"/>
      <c r="EQ251" s="34"/>
      <c r="ER251" s="34"/>
      <c r="ES251" s="34"/>
      <c r="ET251" s="34"/>
      <c r="EU251" s="34"/>
    </row>
    <row r="252" spans="1:151" s="29" customFormat="1" ht="120">
      <c r="A252" s="29" t="s">
        <v>954</v>
      </c>
      <c r="B252" s="29" t="s">
        <v>947</v>
      </c>
      <c r="C252" s="29" t="s">
        <v>42</v>
      </c>
      <c r="D252" s="29" t="s">
        <v>955</v>
      </c>
      <c r="E252" s="29" t="s">
        <v>956</v>
      </c>
      <c r="F252" s="29" t="s">
        <v>45</v>
      </c>
      <c r="G252" s="29" t="s">
        <v>950</v>
      </c>
      <c r="H252" s="29" t="s">
        <v>136</v>
      </c>
      <c r="I252" s="29" t="s">
        <v>47</v>
      </c>
      <c r="J252" s="31" t="s">
        <v>48</v>
      </c>
      <c r="K252" s="31" t="s">
        <v>532</v>
      </c>
      <c r="L252" s="31" t="s">
        <v>532</v>
      </c>
      <c r="M252" s="29" t="s">
        <v>50</v>
      </c>
      <c r="N252" s="29" t="s">
        <v>63</v>
      </c>
      <c r="O252" s="29" t="s">
        <v>124</v>
      </c>
      <c r="P252" s="29" t="s">
        <v>45</v>
      </c>
      <c r="Q252" s="29" t="s">
        <v>53</v>
      </c>
      <c r="R252" s="31" t="str">
        <f t="shared" si="19"/>
        <v>Oficina Asesora Jurídica</v>
      </c>
      <c r="S252" s="29" t="s">
        <v>47</v>
      </c>
      <c r="T252" s="29" t="s">
        <v>55</v>
      </c>
      <c r="U252" s="32">
        <f t="shared" si="15"/>
        <v>3</v>
      </c>
      <c r="V252" s="29" t="s">
        <v>111</v>
      </c>
      <c r="W252" s="32">
        <f t="shared" si="18"/>
        <v>3</v>
      </c>
      <c r="X252" s="29" t="s">
        <v>57</v>
      </c>
      <c r="Y252" s="32">
        <f t="shared" si="16"/>
        <v>2</v>
      </c>
      <c r="Z252" s="33">
        <f t="shared" si="17"/>
        <v>8</v>
      </c>
      <c r="AA252" s="29" t="s">
        <v>47</v>
      </c>
      <c r="AB252" s="29" t="s">
        <v>47</v>
      </c>
      <c r="AC252" s="29" t="s">
        <v>47</v>
      </c>
      <c r="AD252" s="29" t="s">
        <v>47</v>
      </c>
      <c r="AE252" s="29" t="s">
        <v>47</v>
      </c>
      <c r="AF252" s="31">
        <v>44530</v>
      </c>
      <c r="AG252" s="29" t="s">
        <v>47</v>
      </c>
      <c r="AH252" s="29">
        <v>1</v>
      </c>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c r="BL252" s="34"/>
      <c r="BM252" s="34"/>
      <c r="BN252" s="34"/>
      <c r="BO252" s="34"/>
      <c r="BP252" s="34"/>
      <c r="BQ252" s="34"/>
      <c r="BR252" s="34"/>
      <c r="BS252" s="34"/>
      <c r="BT252" s="34"/>
      <c r="BU252" s="34"/>
      <c r="BV252" s="34"/>
      <c r="BW252" s="34"/>
      <c r="BX252" s="34"/>
      <c r="BY252" s="34"/>
      <c r="BZ252" s="34"/>
      <c r="CA252" s="34"/>
      <c r="CB252" s="34"/>
      <c r="CC252" s="34"/>
      <c r="CD252" s="34"/>
      <c r="CE252" s="34"/>
      <c r="CF252" s="34"/>
      <c r="CG252" s="34"/>
      <c r="CH252" s="34"/>
      <c r="CI252" s="34"/>
      <c r="CJ252" s="34"/>
      <c r="CK252" s="34"/>
      <c r="CL252" s="34"/>
      <c r="CM252" s="34"/>
      <c r="CN252" s="34"/>
      <c r="CO252" s="34"/>
      <c r="CP252" s="34"/>
      <c r="CQ252" s="34"/>
      <c r="CR252" s="34"/>
      <c r="CS252" s="34"/>
      <c r="CT252" s="34"/>
      <c r="CU252" s="34"/>
      <c r="CV252" s="34"/>
      <c r="CW252" s="34"/>
      <c r="CX252" s="34"/>
      <c r="CY252" s="34"/>
      <c r="CZ252" s="34"/>
      <c r="DA252" s="34"/>
      <c r="DB252" s="34"/>
      <c r="DC252" s="34"/>
      <c r="DD252" s="34"/>
      <c r="DE252" s="34"/>
      <c r="DF252" s="34"/>
      <c r="DG252" s="34"/>
      <c r="DH252" s="34"/>
      <c r="DI252" s="34"/>
      <c r="DJ252" s="34"/>
      <c r="DK252" s="34"/>
      <c r="DL252" s="34"/>
      <c r="DM252" s="34"/>
      <c r="DN252" s="34"/>
      <c r="DO252" s="34"/>
      <c r="DP252" s="34"/>
      <c r="DQ252" s="34"/>
      <c r="DR252" s="34"/>
      <c r="DS252" s="34"/>
      <c r="DT252" s="34"/>
      <c r="DU252" s="34"/>
      <c r="DV252" s="34"/>
      <c r="DW252" s="34"/>
      <c r="DX252" s="34"/>
      <c r="DY252" s="34"/>
      <c r="DZ252" s="34"/>
      <c r="EA252" s="34"/>
      <c r="EB252" s="34"/>
      <c r="EC252" s="34"/>
      <c r="ED252" s="34"/>
      <c r="EE252" s="34"/>
      <c r="EF252" s="34"/>
      <c r="EG252" s="34"/>
      <c r="EH252" s="34"/>
      <c r="EI252" s="34"/>
      <c r="EJ252" s="34"/>
      <c r="EK252" s="34"/>
      <c r="EL252" s="34"/>
      <c r="EM252" s="34"/>
      <c r="EN252" s="34"/>
      <c r="EO252" s="34"/>
      <c r="EP252" s="34"/>
      <c r="EQ252" s="34"/>
      <c r="ER252" s="34"/>
      <c r="ES252" s="34"/>
      <c r="ET252" s="34"/>
      <c r="EU252" s="34"/>
    </row>
    <row r="253" spans="1:151" s="29" customFormat="1" ht="60">
      <c r="A253" s="29" t="s">
        <v>957</v>
      </c>
      <c r="B253" s="29" t="s">
        <v>947</v>
      </c>
      <c r="C253" s="29" t="s">
        <v>42</v>
      </c>
      <c r="D253" s="29" t="s">
        <v>958</v>
      </c>
      <c r="E253" s="29" t="s">
        <v>959</v>
      </c>
      <c r="F253" s="29" t="s">
        <v>45</v>
      </c>
      <c r="G253" s="29" t="s">
        <v>960</v>
      </c>
      <c r="H253" s="29" t="s">
        <v>136</v>
      </c>
      <c r="I253" s="29" t="s">
        <v>47</v>
      </c>
      <c r="J253" s="31" t="s">
        <v>48</v>
      </c>
      <c r="K253" s="31" t="s">
        <v>532</v>
      </c>
      <c r="L253" s="31" t="s">
        <v>532</v>
      </c>
      <c r="M253" s="29" t="s">
        <v>50</v>
      </c>
      <c r="N253" s="29" t="s">
        <v>52</v>
      </c>
      <c r="O253" s="29" t="s">
        <v>124</v>
      </c>
      <c r="P253" s="29" t="s">
        <v>45</v>
      </c>
      <c r="Q253" s="29" t="s">
        <v>53</v>
      </c>
      <c r="R253" s="31" t="str">
        <f t="shared" si="19"/>
        <v>Oficina Asesora Jurídica</v>
      </c>
      <c r="S253" s="29" t="s">
        <v>47</v>
      </c>
      <c r="T253" s="29" t="s">
        <v>55</v>
      </c>
      <c r="U253" s="32">
        <f t="shared" si="15"/>
        <v>3</v>
      </c>
      <c r="V253" s="29" t="s">
        <v>111</v>
      </c>
      <c r="W253" s="32">
        <f t="shared" si="18"/>
        <v>3</v>
      </c>
      <c r="X253" s="29" t="s">
        <v>57</v>
      </c>
      <c r="Y253" s="32">
        <f t="shared" si="16"/>
        <v>2</v>
      </c>
      <c r="Z253" s="33">
        <f t="shared" si="17"/>
        <v>8</v>
      </c>
      <c r="AA253" s="29" t="s">
        <v>47</v>
      </c>
      <c r="AB253" s="29" t="s">
        <v>47</v>
      </c>
      <c r="AC253" s="29" t="s">
        <v>47</v>
      </c>
      <c r="AD253" s="29" t="s">
        <v>47</v>
      </c>
      <c r="AE253" s="29" t="s">
        <v>47</v>
      </c>
      <c r="AF253" s="31">
        <v>44530</v>
      </c>
      <c r="AG253" s="29" t="s">
        <v>47</v>
      </c>
      <c r="AH253" s="29">
        <v>1</v>
      </c>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34"/>
      <c r="BM253" s="34"/>
      <c r="BN253" s="34"/>
      <c r="BO253" s="34"/>
      <c r="BP253" s="34"/>
      <c r="BQ253" s="34"/>
      <c r="BR253" s="34"/>
      <c r="BS253" s="34"/>
      <c r="BT253" s="34"/>
      <c r="BU253" s="34"/>
      <c r="BV253" s="34"/>
      <c r="BW253" s="34"/>
      <c r="BX253" s="34"/>
      <c r="BY253" s="34"/>
      <c r="BZ253" s="34"/>
      <c r="CA253" s="34"/>
      <c r="CB253" s="34"/>
      <c r="CC253" s="34"/>
      <c r="CD253" s="34"/>
      <c r="CE253" s="34"/>
      <c r="CF253" s="34"/>
      <c r="CG253" s="34"/>
      <c r="CH253" s="34"/>
      <c r="CI253" s="34"/>
      <c r="CJ253" s="34"/>
      <c r="CK253" s="34"/>
      <c r="CL253" s="34"/>
      <c r="CM253" s="34"/>
      <c r="CN253" s="34"/>
      <c r="CO253" s="34"/>
      <c r="CP253" s="34"/>
      <c r="CQ253" s="34"/>
      <c r="CR253" s="34"/>
      <c r="CS253" s="34"/>
      <c r="CT253" s="34"/>
      <c r="CU253" s="34"/>
      <c r="CV253" s="34"/>
      <c r="CW253" s="34"/>
      <c r="CX253" s="34"/>
      <c r="CY253" s="34"/>
      <c r="CZ253" s="34"/>
      <c r="DA253" s="34"/>
      <c r="DB253" s="34"/>
      <c r="DC253" s="34"/>
      <c r="DD253" s="34"/>
      <c r="DE253" s="34"/>
      <c r="DF253" s="34"/>
      <c r="DG253" s="34"/>
      <c r="DH253" s="34"/>
      <c r="DI253" s="34"/>
      <c r="DJ253" s="34"/>
      <c r="DK253" s="34"/>
      <c r="DL253" s="34"/>
      <c r="DM253" s="34"/>
      <c r="DN253" s="34"/>
      <c r="DO253" s="34"/>
      <c r="DP253" s="34"/>
      <c r="DQ253" s="34"/>
      <c r="DR253" s="34"/>
      <c r="DS253" s="34"/>
      <c r="DT253" s="34"/>
      <c r="DU253" s="34"/>
      <c r="DV253" s="34"/>
      <c r="DW253" s="34"/>
      <c r="DX253" s="34"/>
      <c r="DY253" s="34"/>
      <c r="DZ253" s="34"/>
      <c r="EA253" s="34"/>
      <c r="EB253" s="34"/>
      <c r="EC253" s="34"/>
      <c r="ED253" s="34"/>
      <c r="EE253" s="34"/>
      <c r="EF253" s="34"/>
      <c r="EG253" s="34"/>
      <c r="EH253" s="34"/>
      <c r="EI253" s="34"/>
      <c r="EJ253" s="34"/>
      <c r="EK253" s="34"/>
      <c r="EL253" s="34"/>
      <c r="EM253" s="34"/>
      <c r="EN253" s="34"/>
      <c r="EO253" s="34"/>
      <c r="EP253" s="34"/>
      <c r="EQ253" s="34"/>
      <c r="ER253" s="34"/>
      <c r="ES253" s="34"/>
      <c r="ET253" s="34"/>
      <c r="EU253" s="34"/>
    </row>
    <row r="254" spans="1:151" s="29" customFormat="1" ht="60">
      <c r="A254" s="29" t="s">
        <v>961</v>
      </c>
      <c r="B254" s="29" t="s">
        <v>947</v>
      </c>
      <c r="C254" s="29" t="s">
        <v>42</v>
      </c>
      <c r="D254" s="29" t="s">
        <v>958</v>
      </c>
      <c r="E254" s="29" t="s">
        <v>962</v>
      </c>
      <c r="F254" s="29" t="s">
        <v>45</v>
      </c>
      <c r="G254" s="29" t="s">
        <v>960</v>
      </c>
      <c r="H254" s="29" t="s">
        <v>46</v>
      </c>
      <c r="I254" s="29" t="s">
        <v>47</v>
      </c>
      <c r="J254" s="31" t="s">
        <v>48</v>
      </c>
      <c r="K254" s="31" t="s">
        <v>532</v>
      </c>
      <c r="L254" s="31" t="s">
        <v>532</v>
      </c>
      <c r="M254" s="29" t="s">
        <v>50</v>
      </c>
      <c r="N254" s="29" t="s">
        <v>52</v>
      </c>
      <c r="O254" s="29" t="s">
        <v>124</v>
      </c>
      <c r="P254" s="29" t="s">
        <v>45</v>
      </c>
      <c r="Q254" s="29" t="s">
        <v>53</v>
      </c>
      <c r="R254" s="31" t="str">
        <f t="shared" si="19"/>
        <v>Oficina Asesora Jurídica</v>
      </c>
      <c r="S254" s="29" t="s">
        <v>47</v>
      </c>
      <c r="T254" s="29" t="s">
        <v>55</v>
      </c>
      <c r="U254" s="32">
        <f t="shared" si="15"/>
        <v>3</v>
      </c>
      <c r="V254" s="29" t="s">
        <v>111</v>
      </c>
      <c r="W254" s="32">
        <f t="shared" si="18"/>
        <v>3</v>
      </c>
      <c r="X254" s="29" t="s">
        <v>57</v>
      </c>
      <c r="Y254" s="32">
        <f t="shared" si="16"/>
        <v>2</v>
      </c>
      <c r="Z254" s="33">
        <f t="shared" si="17"/>
        <v>8</v>
      </c>
      <c r="AA254" s="29" t="s">
        <v>47</v>
      </c>
      <c r="AB254" s="29" t="s">
        <v>47</v>
      </c>
      <c r="AC254" s="29" t="s">
        <v>47</v>
      </c>
      <c r="AD254" s="29" t="s">
        <v>47</v>
      </c>
      <c r="AE254" s="29" t="s">
        <v>47</v>
      </c>
      <c r="AF254" s="31">
        <v>44530</v>
      </c>
      <c r="AG254" s="29" t="s">
        <v>47</v>
      </c>
      <c r="AH254" s="29">
        <v>1</v>
      </c>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34"/>
      <c r="BL254" s="34"/>
      <c r="BM254" s="34"/>
      <c r="BN254" s="34"/>
      <c r="BO254" s="34"/>
      <c r="BP254" s="34"/>
      <c r="BQ254" s="34"/>
      <c r="BR254" s="34"/>
      <c r="BS254" s="34"/>
      <c r="BT254" s="34"/>
      <c r="BU254" s="34"/>
      <c r="BV254" s="34"/>
      <c r="BW254" s="34"/>
      <c r="BX254" s="34"/>
      <c r="BY254" s="34"/>
      <c r="BZ254" s="34"/>
      <c r="CA254" s="34"/>
      <c r="CB254" s="34"/>
      <c r="CC254" s="34"/>
      <c r="CD254" s="34"/>
      <c r="CE254" s="34"/>
      <c r="CF254" s="34"/>
      <c r="CG254" s="34"/>
      <c r="CH254" s="34"/>
      <c r="CI254" s="34"/>
      <c r="CJ254" s="34"/>
      <c r="CK254" s="34"/>
      <c r="CL254" s="34"/>
      <c r="CM254" s="34"/>
      <c r="CN254" s="34"/>
      <c r="CO254" s="34"/>
      <c r="CP254" s="34"/>
      <c r="CQ254" s="34"/>
      <c r="CR254" s="34"/>
      <c r="CS254" s="34"/>
      <c r="CT254" s="34"/>
      <c r="CU254" s="34"/>
      <c r="CV254" s="34"/>
      <c r="CW254" s="34"/>
      <c r="CX254" s="34"/>
      <c r="CY254" s="34"/>
      <c r="CZ254" s="34"/>
      <c r="DA254" s="34"/>
      <c r="DB254" s="34"/>
      <c r="DC254" s="34"/>
      <c r="DD254" s="34"/>
      <c r="DE254" s="34"/>
      <c r="DF254" s="34"/>
      <c r="DG254" s="34"/>
      <c r="DH254" s="34"/>
      <c r="DI254" s="34"/>
      <c r="DJ254" s="34"/>
      <c r="DK254" s="34"/>
      <c r="DL254" s="34"/>
      <c r="DM254" s="34"/>
      <c r="DN254" s="34"/>
      <c r="DO254" s="34"/>
      <c r="DP254" s="34"/>
      <c r="DQ254" s="34"/>
      <c r="DR254" s="34"/>
      <c r="DS254" s="34"/>
      <c r="DT254" s="34"/>
      <c r="DU254" s="34"/>
      <c r="DV254" s="34"/>
      <c r="DW254" s="34"/>
      <c r="DX254" s="34"/>
      <c r="DY254" s="34"/>
      <c r="DZ254" s="34"/>
      <c r="EA254" s="34"/>
      <c r="EB254" s="34"/>
      <c r="EC254" s="34"/>
      <c r="ED254" s="34"/>
      <c r="EE254" s="34"/>
      <c r="EF254" s="34"/>
      <c r="EG254" s="34"/>
      <c r="EH254" s="34"/>
      <c r="EI254" s="34"/>
      <c r="EJ254" s="34"/>
      <c r="EK254" s="34"/>
      <c r="EL254" s="34"/>
      <c r="EM254" s="34"/>
      <c r="EN254" s="34"/>
      <c r="EO254" s="34"/>
      <c r="EP254" s="34"/>
      <c r="EQ254" s="34"/>
      <c r="ER254" s="34"/>
      <c r="ES254" s="34"/>
      <c r="ET254" s="34"/>
      <c r="EU254" s="34"/>
    </row>
    <row r="255" spans="1:151" s="29" customFormat="1" ht="75">
      <c r="A255" s="29" t="s">
        <v>963</v>
      </c>
      <c r="B255" s="29" t="s">
        <v>947</v>
      </c>
      <c r="C255" s="29" t="s">
        <v>42</v>
      </c>
      <c r="D255" s="29" t="s">
        <v>964</v>
      </c>
      <c r="E255" s="29" t="s">
        <v>965</v>
      </c>
      <c r="F255" s="29" t="s">
        <v>45</v>
      </c>
      <c r="G255" s="29" t="s">
        <v>960</v>
      </c>
      <c r="H255" s="29" t="s">
        <v>46</v>
      </c>
      <c r="I255" s="29" t="s">
        <v>47</v>
      </c>
      <c r="J255" s="31" t="s">
        <v>48</v>
      </c>
      <c r="K255" s="31" t="s">
        <v>532</v>
      </c>
      <c r="L255" s="31" t="s">
        <v>532</v>
      </c>
      <c r="M255" s="29" t="s">
        <v>50</v>
      </c>
      <c r="N255" s="29" t="s">
        <v>52</v>
      </c>
      <c r="O255" s="29" t="s">
        <v>124</v>
      </c>
      <c r="P255" s="29" t="s">
        <v>45</v>
      </c>
      <c r="Q255" s="29" t="s">
        <v>53</v>
      </c>
      <c r="R255" s="31" t="str">
        <f t="shared" si="19"/>
        <v>Oficina Asesora Jurídica</v>
      </c>
      <c r="S255" s="29" t="s">
        <v>47</v>
      </c>
      <c r="T255" s="29" t="s">
        <v>55</v>
      </c>
      <c r="U255" s="32">
        <f t="shared" si="15"/>
        <v>3</v>
      </c>
      <c r="V255" s="29" t="s">
        <v>111</v>
      </c>
      <c r="W255" s="32">
        <f t="shared" si="18"/>
        <v>3</v>
      </c>
      <c r="X255" s="29" t="s">
        <v>57</v>
      </c>
      <c r="Y255" s="32">
        <f t="shared" si="16"/>
        <v>2</v>
      </c>
      <c r="Z255" s="33">
        <f t="shared" si="17"/>
        <v>8</v>
      </c>
      <c r="AA255" s="29" t="s">
        <v>47</v>
      </c>
      <c r="AB255" s="29" t="s">
        <v>47</v>
      </c>
      <c r="AC255" s="29" t="s">
        <v>47</v>
      </c>
      <c r="AD255" s="29" t="s">
        <v>47</v>
      </c>
      <c r="AE255" s="29" t="s">
        <v>47</v>
      </c>
      <c r="AF255" s="31">
        <v>44530</v>
      </c>
      <c r="AG255" s="29" t="s">
        <v>47</v>
      </c>
      <c r="AH255" s="29">
        <v>1</v>
      </c>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c r="BH255" s="34"/>
      <c r="BI255" s="34"/>
      <c r="BJ255" s="34"/>
      <c r="BK255" s="34"/>
      <c r="BL255" s="34"/>
      <c r="BM255" s="34"/>
      <c r="BN255" s="34"/>
      <c r="BO255" s="34"/>
      <c r="BP255" s="34"/>
      <c r="BQ255" s="34"/>
      <c r="BR255" s="34"/>
      <c r="BS255" s="34"/>
      <c r="BT255" s="34"/>
      <c r="BU255" s="34"/>
      <c r="BV255" s="34"/>
      <c r="BW255" s="34"/>
      <c r="BX255" s="34"/>
      <c r="BY255" s="34"/>
      <c r="BZ255" s="34"/>
      <c r="CA255" s="34"/>
      <c r="CB255" s="34"/>
      <c r="CC255" s="34"/>
      <c r="CD255" s="34"/>
      <c r="CE255" s="34"/>
      <c r="CF255" s="34"/>
      <c r="CG255" s="34"/>
      <c r="CH255" s="34"/>
      <c r="CI255" s="34"/>
      <c r="CJ255" s="34"/>
      <c r="CK255" s="34"/>
      <c r="CL255" s="34"/>
      <c r="CM255" s="34"/>
      <c r="CN255" s="34"/>
      <c r="CO255" s="34"/>
      <c r="CP255" s="34"/>
      <c r="CQ255" s="34"/>
      <c r="CR255" s="34"/>
      <c r="CS255" s="34"/>
      <c r="CT255" s="34"/>
      <c r="CU255" s="34"/>
      <c r="CV255" s="34"/>
      <c r="CW255" s="34"/>
      <c r="CX255" s="34"/>
      <c r="CY255" s="34"/>
      <c r="CZ255" s="34"/>
      <c r="DA255" s="34"/>
      <c r="DB255" s="34"/>
      <c r="DC255" s="34"/>
      <c r="DD255" s="34"/>
      <c r="DE255" s="34"/>
      <c r="DF255" s="34"/>
      <c r="DG255" s="34"/>
      <c r="DH255" s="34"/>
      <c r="DI255" s="34"/>
      <c r="DJ255" s="34"/>
      <c r="DK255" s="34"/>
      <c r="DL255" s="34"/>
      <c r="DM255" s="34"/>
      <c r="DN255" s="34"/>
      <c r="DO255" s="34"/>
      <c r="DP255" s="34"/>
      <c r="DQ255" s="34"/>
      <c r="DR255" s="34"/>
      <c r="DS255" s="34"/>
      <c r="DT255" s="34"/>
      <c r="DU255" s="34"/>
      <c r="DV255" s="34"/>
      <c r="DW255" s="34"/>
      <c r="DX255" s="34"/>
      <c r="DY255" s="34"/>
      <c r="DZ255" s="34"/>
      <c r="EA255" s="34"/>
      <c r="EB255" s="34"/>
      <c r="EC255" s="34"/>
      <c r="ED255" s="34"/>
      <c r="EE255" s="34"/>
      <c r="EF255" s="34"/>
      <c r="EG255" s="34"/>
      <c r="EH255" s="34"/>
      <c r="EI255" s="34"/>
      <c r="EJ255" s="34"/>
      <c r="EK255" s="34"/>
      <c r="EL255" s="34"/>
      <c r="EM255" s="34"/>
      <c r="EN255" s="34"/>
      <c r="EO255" s="34"/>
      <c r="EP255" s="34"/>
      <c r="EQ255" s="34"/>
      <c r="ER255" s="34"/>
      <c r="ES255" s="34"/>
      <c r="ET255" s="34"/>
      <c r="EU255" s="34"/>
    </row>
    <row r="256" spans="1:151" s="29" customFormat="1" ht="150">
      <c r="A256" s="29" t="s">
        <v>966</v>
      </c>
      <c r="B256" s="29" t="s">
        <v>947</v>
      </c>
      <c r="C256" s="63" t="s">
        <v>42</v>
      </c>
      <c r="D256" s="29" t="s">
        <v>967</v>
      </c>
      <c r="E256" s="32" t="s">
        <v>968</v>
      </c>
      <c r="F256" s="29" t="s">
        <v>45</v>
      </c>
      <c r="G256" s="29" t="s">
        <v>950</v>
      </c>
      <c r="H256" s="29" t="s">
        <v>46</v>
      </c>
      <c r="I256" s="29" t="s">
        <v>47</v>
      </c>
      <c r="J256" s="31" t="s">
        <v>48</v>
      </c>
      <c r="K256" s="31" t="s">
        <v>532</v>
      </c>
      <c r="L256" s="31" t="s">
        <v>532</v>
      </c>
      <c r="M256" s="29" t="s">
        <v>50</v>
      </c>
      <c r="N256" s="29" t="s">
        <v>52</v>
      </c>
      <c r="O256" s="29" t="s">
        <v>124</v>
      </c>
      <c r="P256" s="29" t="s">
        <v>45</v>
      </c>
      <c r="Q256" s="29" t="s">
        <v>53</v>
      </c>
      <c r="R256" s="29" t="s">
        <v>532</v>
      </c>
      <c r="S256" s="29" t="s">
        <v>47</v>
      </c>
      <c r="T256" s="29" t="s">
        <v>55</v>
      </c>
      <c r="U256" s="32">
        <f t="shared" si="15"/>
        <v>3</v>
      </c>
      <c r="V256" s="29" t="s">
        <v>111</v>
      </c>
      <c r="W256" s="32">
        <f t="shared" si="18"/>
        <v>3</v>
      </c>
      <c r="X256" s="29" t="s">
        <v>111</v>
      </c>
      <c r="Y256" s="32">
        <f t="shared" si="16"/>
        <v>3</v>
      </c>
      <c r="Z256" s="33">
        <f t="shared" si="17"/>
        <v>9</v>
      </c>
      <c r="AA256" s="29" t="s">
        <v>47</v>
      </c>
      <c r="AB256" s="29" t="s">
        <v>47</v>
      </c>
      <c r="AC256" s="29" t="s">
        <v>47</v>
      </c>
      <c r="AD256" s="29" t="s">
        <v>47</v>
      </c>
      <c r="AE256" s="29" t="s">
        <v>47</v>
      </c>
      <c r="AF256" s="31">
        <v>44530</v>
      </c>
      <c r="AG256" s="29" t="s">
        <v>47</v>
      </c>
      <c r="AH256" s="29">
        <v>1</v>
      </c>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34"/>
      <c r="BL256" s="34"/>
      <c r="BM256" s="34"/>
      <c r="BN256" s="34"/>
      <c r="BO256" s="34"/>
      <c r="BP256" s="34"/>
      <c r="BQ256" s="34"/>
      <c r="BR256" s="34"/>
      <c r="BS256" s="34"/>
      <c r="BT256" s="34"/>
      <c r="BU256" s="34"/>
      <c r="BV256" s="34"/>
      <c r="BW256" s="34"/>
      <c r="BX256" s="34"/>
      <c r="BY256" s="34"/>
      <c r="BZ256" s="34"/>
      <c r="CA256" s="34"/>
      <c r="CB256" s="34"/>
      <c r="CC256" s="34"/>
      <c r="CD256" s="34"/>
      <c r="CE256" s="34"/>
      <c r="CF256" s="34"/>
      <c r="CG256" s="34"/>
      <c r="CH256" s="34"/>
      <c r="CI256" s="34"/>
      <c r="CJ256" s="34"/>
      <c r="CK256" s="34"/>
      <c r="CL256" s="34"/>
      <c r="CM256" s="34"/>
      <c r="CN256" s="34"/>
      <c r="CO256" s="34"/>
      <c r="CP256" s="34"/>
      <c r="CQ256" s="34"/>
      <c r="CR256" s="34"/>
      <c r="CS256" s="34"/>
      <c r="CT256" s="34"/>
      <c r="CU256" s="34"/>
      <c r="CV256" s="34"/>
      <c r="CW256" s="34"/>
      <c r="CX256" s="34"/>
      <c r="CY256" s="34"/>
      <c r="CZ256" s="34"/>
      <c r="DA256" s="34"/>
      <c r="DB256" s="34"/>
      <c r="DC256" s="34"/>
      <c r="DD256" s="34"/>
      <c r="DE256" s="34"/>
      <c r="DF256" s="34"/>
      <c r="DG256" s="34"/>
      <c r="DH256" s="34"/>
      <c r="DI256" s="34"/>
      <c r="DJ256" s="34"/>
      <c r="DK256" s="34"/>
      <c r="DL256" s="34"/>
      <c r="DM256" s="34"/>
      <c r="DN256" s="34"/>
      <c r="DO256" s="34"/>
      <c r="DP256" s="34"/>
      <c r="DQ256" s="34"/>
      <c r="DR256" s="34"/>
      <c r="DS256" s="34"/>
      <c r="DT256" s="34"/>
      <c r="DU256" s="34"/>
      <c r="DV256" s="34"/>
      <c r="DW256" s="34"/>
      <c r="DX256" s="34"/>
      <c r="DY256" s="34"/>
      <c r="DZ256" s="34"/>
      <c r="EA256" s="34"/>
      <c r="EB256" s="34"/>
      <c r="EC256" s="34"/>
      <c r="ED256" s="34"/>
      <c r="EE256" s="34"/>
      <c r="EF256" s="34"/>
      <c r="EG256" s="34"/>
      <c r="EH256" s="34"/>
      <c r="EI256" s="34"/>
      <c r="EJ256" s="34"/>
      <c r="EK256" s="34"/>
      <c r="EL256" s="34"/>
      <c r="EM256" s="34"/>
      <c r="EN256" s="34"/>
      <c r="EO256" s="34"/>
      <c r="EP256" s="34"/>
      <c r="EQ256" s="34"/>
      <c r="ER256" s="34"/>
      <c r="ES256" s="34"/>
      <c r="ET256" s="34"/>
      <c r="EU256" s="34"/>
    </row>
    <row r="257" spans="1:151" s="29" customFormat="1" ht="30">
      <c r="A257" s="29" t="s">
        <v>969</v>
      </c>
      <c r="B257" s="29" t="s">
        <v>947</v>
      </c>
      <c r="C257" s="63" t="s">
        <v>42</v>
      </c>
      <c r="D257" s="29" t="s">
        <v>970</v>
      </c>
      <c r="E257" s="29" t="s">
        <v>971</v>
      </c>
      <c r="F257" s="29" t="s">
        <v>45</v>
      </c>
      <c r="G257" s="29" t="s">
        <v>972</v>
      </c>
      <c r="H257" s="29" t="s">
        <v>46</v>
      </c>
      <c r="I257" s="29" t="s">
        <v>47</v>
      </c>
      <c r="J257" s="31" t="s">
        <v>48</v>
      </c>
      <c r="K257" s="31" t="s">
        <v>532</v>
      </c>
      <c r="L257" s="31" t="s">
        <v>532</v>
      </c>
      <c r="M257" s="29" t="s">
        <v>50</v>
      </c>
      <c r="N257" s="29" t="s">
        <v>63</v>
      </c>
      <c r="O257" s="29" t="s">
        <v>124</v>
      </c>
      <c r="P257" s="29" t="s">
        <v>45</v>
      </c>
      <c r="Q257" s="29" t="s">
        <v>53</v>
      </c>
      <c r="R257" s="29" t="s">
        <v>532</v>
      </c>
      <c r="S257" s="29" t="s">
        <v>47</v>
      </c>
      <c r="T257" s="29" t="s">
        <v>55</v>
      </c>
      <c r="U257" s="32">
        <f t="shared" si="15"/>
        <v>3</v>
      </c>
      <c r="V257" s="29" t="s">
        <v>111</v>
      </c>
      <c r="W257" s="32">
        <f t="shared" si="18"/>
        <v>3</v>
      </c>
      <c r="X257" s="29" t="s">
        <v>111</v>
      </c>
      <c r="Y257" s="32">
        <f t="shared" si="16"/>
        <v>3</v>
      </c>
      <c r="Z257" s="33">
        <f t="shared" si="17"/>
        <v>9</v>
      </c>
      <c r="AA257" s="29" t="s">
        <v>47</v>
      </c>
      <c r="AB257" s="29" t="s">
        <v>47</v>
      </c>
      <c r="AC257" s="29" t="s">
        <v>47</v>
      </c>
      <c r="AD257" s="29" t="s">
        <v>47</v>
      </c>
      <c r="AE257" s="29" t="s">
        <v>47</v>
      </c>
      <c r="AF257" s="31">
        <v>44530</v>
      </c>
      <c r="AG257" s="29" t="s">
        <v>47</v>
      </c>
      <c r="AH257" s="29">
        <v>1</v>
      </c>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34"/>
      <c r="BL257" s="34"/>
      <c r="BM257" s="34"/>
      <c r="BN257" s="34"/>
      <c r="BO257" s="34"/>
      <c r="BP257" s="34"/>
      <c r="BQ257" s="34"/>
      <c r="BR257" s="34"/>
      <c r="BS257" s="34"/>
      <c r="BT257" s="34"/>
      <c r="BU257" s="34"/>
      <c r="BV257" s="34"/>
      <c r="BW257" s="34"/>
      <c r="BX257" s="34"/>
      <c r="BY257" s="34"/>
      <c r="BZ257" s="34"/>
      <c r="CA257" s="34"/>
      <c r="CB257" s="34"/>
      <c r="CC257" s="34"/>
      <c r="CD257" s="34"/>
      <c r="CE257" s="34"/>
      <c r="CF257" s="34"/>
      <c r="CG257" s="34"/>
      <c r="CH257" s="34"/>
      <c r="CI257" s="34"/>
      <c r="CJ257" s="34"/>
      <c r="CK257" s="34"/>
      <c r="CL257" s="34"/>
      <c r="CM257" s="34"/>
      <c r="CN257" s="34"/>
      <c r="CO257" s="34"/>
      <c r="CP257" s="34"/>
      <c r="CQ257" s="34"/>
      <c r="CR257" s="34"/>
      <c r="CS257" s="34"/>
      <c r="CT257" s="34"/>
      <c r="CU257" s="34"/>
      <c r="CV257" s="34"/>
      <c r="CW257" s="34"/>
      <c r="CX257" s="34"/>
      <c r="CY257" s="34"/>
      <c r="CZ257" s="34"/>
      <c r="DA257" s="34"/>
      <c r="DB257" s="34"/>
      <c r="DC257" s="34"/>
      <c r="DD257" s="34"/>
      <c r="DE257" s="34"/>
      <c r="DF257" s="34"/>
      <c r="DG257" s="34"/>
      <c r="DH257" s="34"/>
      <c r="DI257" s="34"/>
      <c r="DJ257" s="34"/>
      <c r="DK257" s="34"/>
      <c r="DL257" s="34"/>
      <c r="DM257" s="34"/>
      <c r="DN257" s="34"/>
      <c r="DO257" s="34"/>
      <c r="DP257" s="34"/>
      <c r="DQ257" s="34"/>
      <c r="DR257" s="34"/>
      <c r="DS257" s="34"/>
      <c r="DT257" s="34"/>
      <c r="DU257" s="34"/>
      <c r="DV257" s="34"/>
      <c r="DW257" s="34"/>
      <c r="DX257" s="34"/>
      <c r="DY257" s="34"/>
      <c r="DZ257" s="34"/>
      <c r="EA257" s="34"/>
      <c r="EB257" s="34"/>
      <c r="EC257" s="34"/>
      <c r="ED257" s="34"/>
      <c r="EE257" s="34"/>
      <c r="EF257" s="34"/>
      <c r="EG257" s="34"/>
      <c r="EH257" s="34"/>
      <c r="EI257" s="34"/>
      <c r="EJ257" s="34"/>
      <c r="EK257" s="34"/>
      <c r="EL257" s="34"/>
      <c r="EM257" s="34"/>
      <c r="EN257" s="34"/>
      <c r="EO257" s="34"/>
      <c r="EP257" s="34"/>
      <c r="EQ257" s="34"/>
      <c r="ER257" s="34"/>
      <c r="ES257" s="34"/>
      <c r="ET257" s="34"/>
      <c r="EU257" s="34"/>
    </row>
    <row r="258" spans="1:151" s="29" customFormat="1" ht="30">
      <c r="A258" s="29" t="s">
        <v>973</v>
      </c>
      <c r="B258" s="29" t="s">
        <v>947</v>
      </c>
      <c r="C258" s="63" t="s">
        <v>42</v>
      </c>
      <c r="D258" s="29" t="s">
        <v>974</v>
      </c>
      <c r="E258" s="29" t="s">
        <v>975</v>
      </c>
      <c r="F258" s="29" t="s">
        <v>45</v>
      </c>
      <c r="G258" s="29" t="s">
        <v>972</v>
      </c>
      <c r="H258" s="29" t="s">
        <v>46</v>
      </c>
      <c r="I258" s="29" t="s">
        <v>47</v>
      </c>
      <c r="J258" s="31" t="s">
        <v>48</v>
      </c>
      <c r="K258" s="31" t="s">
        <v>532</v>
      </c>
      <c r="L258" s="31" t="s">
        <v>532</v>
      </c>
      <c r="M258" s="29" t="s">
        <v>50</v>
      </c>
      <c r="N258" s="29" t="s">
        <v>63</v>
      </c>
      <c r="O258" s="29" t="s">
        <v>124</v>
      </c>
      <c r="P258" s="29" t="s">
        <v>45</v>
      </c>
      <c r="Q258" s="29" t="s">
        <v>53</v>
      </c>
      <c r="R258" s="29" t="s">
        <v>532</v>
      </c>
      <c r="S258" s="29" t="s">
        <v>47</v>
      </c>
      <c r="T258" s="29" t="s">
        <v>55</v>
      </c>
      <c r="U258" s="32">
        <f t="shared" si="15"/>
        <v>3</v>
      </c>
      <c r="V258" s="29" t="s">
        <v>111</v>
      </c>
      <c r="W258" s="32">
        <f t="shared" si="18"/>
        <v>3</v>
      </c>
      <c r="X258" s="29" t="s">
        <v>111</v>
      </c>
      <c r="Y258" s="32">
        <f t="shared" si="16"/>
        <v>3</v>
      </c>
      <c r="Z258" s="33">
        <f t="shared" si="17"/>
        <v>9</v>
      </c>
      <c r="AA258" s="29" t="s">
        <v>47</v>
      </c>
      <c r="AB258" s="29" t="s">
        <v>47</v>
      </c>
      <c r="AC258" s="29" t="s">
        <v>47</v>
      </c>
      <c r="AD258" s="29" t="s">
        <v>47</v>
      </c>
      <c r="AE258" s="29" t="s">
        <v>47</v>
      </c>
      <c r="AF258" s="31">
        <v>44530</v>
      </c>
      <c r="AG258" s="29" t="s">
        <v>47</v>
      </c>
      <c r="AH258" s="29">
        <v>1</v>
      </c>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34"/>
      <c r="BI258" s="34"/>
      <c r="BJ258" s="34"/>
      <c r="BK258" s="34"/>
      <c r="BL258" s="34"/>
      <c r="BM258" s="34"/>
      <c r="BN258" s="34"/>
      <c r="BO258" s="34"/>
      <c r="BP258" s="34"/>
      <c r="BQ258" s="34"/>
      <c r="BR258" s="34"/>
      <c r="BS258" s="34"/>
      <c r="BT258" s="34"/>
      <c r="BU258" s="34"/>
      <c r="BV258" s="34"/>
      <c r="BW258" s="34"/>
      <c r="BX258" s="34"/>
      <c r="BY258" s="34"/>
      <c r="BZ258" s="34"/>
      <c r="CA258" s="34"/>
      <c r="CB258" s="34"/>
      <c r="CC258" s="34"/>
      <c r="CD258" s="34"/>
      <c r="CE258" s="34"/>
      <c r="CF258" s="34"/>
      <c r="CG258" s="34"/>
      <c r="CH258" s="34"/>
      <c r="CI258" s="34"/>
      <c r="CJ258" s="34"/>
      <c r="CK258" s="34"/>
      <c r="CL258" s="34"/>
      <c r="CM258" s="34"/>
      <c r="CN258" s="34"/>
      <c r="CO258" s="34"/>
      <c r="CP258" s="34"/>
      <c r="CQ258" s="34"/>
      <c r="CR258" s="34"/>
      <c r="CS258" s="34"/>
      <c r="CT258" s="34"/>
      <c r="CU258" s="34"/>
      <c r="CV258" s="34"/>
      <c r="CW258" s="34"/>
      <c r="CX258" s="34"/>
      <c r="CY258" s="34"/>
      <c r="CZ258" s="34"/>
      <c r="DA258" s="34"/>
      <c r="DB258" s="34"/>
      <c r="DC258" s="34"/>
      <c r="DD258" s="34"/>
      <c r="DE258" s="34"/>
      <c r="DF258" s="34"/>
      <c r="DG258" s="34"/>
      <c r="DH258" s="34"/>
      <c r="DI258" s="34"/>
      <c r="DJ258" s="34"/>
      <c r="DK258" s="34"/>
      <c r="DL258" s="34"/>
      <c r="DM258" s="34"/>
      <c r="DN258" s="34"/>
      <c r="DO258" s="34"/>
      <c r="DP258" s="34"/>
      <c r="DQ258" s="34"/>
      <c r="DR258" s="34"/>
      <c r="DS258" s="34"/>
      <c r="DT258" s="34"/>
      <c r="DU258" s="34"/>
      <c r="DV258" s="34"/>
      <c r="DW258" s="34"/>
      <c r="DX258" s="34"/>
      <c r="DY258" s="34"/>
      <c r="DZ258" s="34"/>
      <c r="EA258" s="34"/>
      <c r="EB258" s="34"/>
      <c r="EC258" s="34"/>
      <c r="ED258" s="34"/>
      <c r="EE258" s="34"/>
      <c r="EF258" s="34"/>
      <c r="EG258" s="34"/>
      <c r="EH258" s="34"/>
      <c r="EI258" s="34"/>
      <c r="EJ258" s="34"/>
      <c r="EK258" s="34"/>
      <c r="EL258" s="34"/>
      <c r="EM258" s="34"/>
      <c r="EN258" s="34"/>
      <c r="EO258" s="34"/>
      <c r="EP258" s="34"/>
      <c r="EQ258" s="34"/>
      <c r="ER258" s="34"/>
      <c r="ES258" s="34"/>
      <c r="ET258" s="34"/>
      <c r="EU258" s="34"/>
    </row>
    <row r="259" spans="1:151" s="29" customFormat="1" ht="45">
      <c r="A259" s="29" t="s">
        <v>976</v>
      </c>
      <c r="B259" s="29" t="s">
        <v>947</v>
      </c>
      <c r="C259" s="63" t="s">
        <v>42</v>
      </c>
      <c r="D259" s="29" t="s">
        <v>977</v>
      </c>
      <c r="E259" s="29" t="s">
        <v>978</v>
      </c>
      <c r="F259" s="29" t="s">
        <v>45</v>
      </c>
      <c r="G259" s="29" t="s">
        <v>972</v>
      </c>
      <c r="H259" s="29" t="s">
        <v>46</v>
      </c>
      <c r="I259" s="29" t="s">
        <v>47</v>
      </c>
      <c r="J259" s="31" t="s">
        <v>48</v>
      </c>
      <c r="K259" s="31" t="s">
        <v>532</v>
      </c>
      <c r="L259" s="31" t="s">
        <v>532</v>
      </c>
      <c r="M259" s="29" t="s">
        <v>50</v>
      </c>
      <c r="N259" s="29" t="s">
        <v>63</v>
      </c>
      <c r="O259" s="29" t="s">
        <v>124</v>
      </c>
      <c r="P259" s="29" t="s">
        <v>45</v>
      </c>
      <c r="Q259" s="29" t="s">
        <v>53</v>
      </c>
      <c r="R259" s="29" t="s">
        <v>532</v>
      </c>
      <c r="S259" s="29" t="s">
        <v>47</v>
      </c>
      <c r="T259" s="29" t="s">
        <v>55</v>
      </c>
      <c r="U259" s="32">
        <f t="shared" si="15"/>
        <v>3</v>
      </c>
      <c r="V259" s="29" t="s">
        <v>111</v>
      </c>
      <c r="W259" s="32">
        <f t="shared" si="18"/>
        <v>3</v>
      </c>
      <c r="X259" s="29" t="s">
        <v>111</v>
      </c>
      <c r="Y259" s="32">
        <f t="shared" si="16"/>
        <v>3</v>
      </c>
      <c r="Z259" s="33">
        <f t="shared" si="17"/>
        <v>9</v>
      </c>
      <c r="AA259" s="29" t="s">
        <v>47</v>
      </c>
      <c r="AB259" s="29" t="s">
        <v>47</v>
      </c>
      <c r="AC259" s="29" t="s">
        <v>47</v>
      </c>
      <c r="AD259" s="29" t="s">
        <v>47</v>
      </c>
      <c r="AE259" s="29" t="s">
        <v>47</v>
      </c>
      <c r="AF259" s="31">
        <v>44530</v>
      </c>
      <c r="AG259" s="29" t="s">
        <v>47</v>
      </c>
      <c r="AH259" s="29">
        <v>1</v>
      </c>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c r="BH259" s="34"/>
      <c r="BI259" s="34"/>
      <c r="BJ259" s="34"/>
      <c r="BK259" s="34"/>
      <c r="BL259" s="34"/>
      <c r="BM259" s="34"/>
      <c r="BN259" s="34"/>
      <c r="BO259" s="34"/>
      <c r="BP259" s="34"/>
      <c r="BQ259" s="34"/>
      <c r="BR259" s="34"/>
      <c r="BS259" s="34"/>
      <c r="BT259" s="34"/>
      <c r="BU259" s="34"/>
      <c r="BV259" s="34"/>
      <c r="BW259" s="34"/>
      <c r="BX259" s="34"/>
      <c r="BY259" s="34"/>
      <c r="BZ259" s="34"/>
      <c r="CA259" s="34"/>
      <c r="CB259" s="34"/>
      <c r="CC259" s="34"/>
      <c r="CD259" s="34"/>
      <c r="CE259" s="34"/>
      <c r="CF259" s="34"/>
      <c r="CG259" s="34"/>
      <c r="CH259" s="34"/>
      <c r="CI259" s="34"/>
      <c r="CJ259" s="34"/>
      <c r="CK259" s="34"/>
      <c r="CL259" s="34"/>
      <c r="CM259" s="34"/>
      <c r="CN259" s="34"/>
      <c r="CO259" s="34"/>
      <c r="CP259" s="34"/>
      <c r="CQ259" s="34"/>
      <c r="CR259" s="34"/>
      <c r="CS259" s="34"/>
      <c r="CT259" s="34"/>
      <c r="CU259" s="34"/>
      <c r="CV259" s="34"/>
      <c r="CW259" s="34"/>
      <c r="CX259" s="34"/>
      <c r="CY259" s="34"/>
      <c r="CZ259" s="34"/>
      <c r="DA259" s="34"/>
      <c r="DB259" s="34"/>
      <c r="DC259" s="34"/>
      <c r="DD259" s="34"/>
      <c r="DE259" s="34"/>
      <c r="DF259" s="34"/>
      <c r="DG259" s="34"/>
      <c r="DH259" s="34"/>
      <c r="DI259" s="34"/>
      <c r="DJ259" s="34"/>
      <c r="DK259" s="34"/>
      <c r="DL259" s="34"/>
      <c r="DM259" s="34"/>
      <c r="DN259" s="34"/>
      <c r="DO259" s="34"/>
      <c r="DP259" s="34"/>
      <c r="DQ259" s="34"/>
      <c r="DR259" s="34"/>
      <c r="DS259" s="34"/>
      <c r="DT259" s="34"/>
      <c r="DU259" s="34"/>
      <c r="DV259" s="34"/>
      <c r="DW259" s="34"/>
      <c r="DX259" s="34"/>
      <c r="DY259" s="34"/>
      <c r="DZ259" s="34"/>
      <c r="EA259" s="34"/>
      <c r="EB259" s="34"/>
      <c r="EC259" s="34"/>
      <c r="ED259" s="34"/>
      <c r="EE259" s="34"/>
      <c r="EF259" s="34"/>
      <c r="EG259" s="34"/>
      <c r="EH259" s="34"/>
      <c r="EI259" s="34"/>
      <c r="EJ259" s="34"/>
      <c r="EK259" s="34"/>
      <c r="EL259" s="34"/>
      <c r="EM259" s="34"/>
      <c r="EN259" s="34"/>
      <c r="EO259" s="34"/>
      <c r="EP259" s="34"/>
      <c r="EQ259" s="34"/>
      <c r="ER259" s="34"/>
      <c r="ES259" s="34"/>
      <c r="ET259" s="34"/>
      <c r="EU259" s="34"/>
    </row>
    <row r="260" spans="1:151" s="29" customFormat="1" ht="58.5" customHeight="1">
      <c r="A260" s="29" t="s">
        <v>979</v>
      </c>
      <c r="B260" s="29" t="s">
        <v>947</v>
      </c>
      <c r="C260" s="63" t="s">
        <v>42</v>
      </c>
      <c r="D260" s="29" t="s">
        <v>980</v>
      </c>
      <c r="E260" s="29" t="s">
        <v>981</v>
      </c>
      <c r="F260" s="29" t="s">
        <v>45</v>
      </c>
      <c r="G260" s="29" t="s">
        <v>972</v>
      </c>
      <c r="H260" s="29" t="s">
        <v>46</v>
      </c>
      <c r="I260" s="29" t="s">
        <v>47</v>
      </c>
      <c r="J260" s="31" t="s">
        <v>48</v>
      </c>
      <c r="K260" s="31" t="s">
        <v>532</v>
      </c>
      <c r="L260" s="31" t="s">
        <v>532</v>
      </c>
      <c r="M260" s="29" t="s">
        <v>50</v>
      </c>
      <c r="N260" s="29" t="s">
        <v>63</v>
      </c>
      <c r="O260" s="29" t="s">
        <v>124</v>
      </c>
      <c r="P260" s="29" t="s">
        <v>45</v>
      </c>
      <c r="Q260" s="29" t="s">
        <v>53</v>
      </c>
      <c r="R260" s="29" t="s">
        <v>532</v>
      </c>
      <c r="S260" s="29" t="s">
        <v>47</v>
      </c>
      <c r="T260" s="29" t="s">
        <v>55</v>
      </c>
      <c r="U260" s="32">
        <f t="shared" si="15"/>
        <v>3</v>
      </c>
      <c r="V260" s="29" t="s">
        <v>111</v>
      </c>
      <c r="W260" s="32">
        <f t="shared" si="18"/>
        <v>3</v>
      </c>
      <c r="X260" s="29" t="s">
        <v>111</v>
      </c>
      <c r="Y260" s="32">
        <f t="shared" si="16"/>
        <v>3</v>
      </c>
      <c r="Z260" s="33">
        <f t="shared" si="17"/>
        <v>9</v>
      </c>
      <c r="AA260" s="29" t="s">
        <v>47</v>
      </c>
      <c r="AB260" s="29" t="s">
        <v>47</v>
      </c>
      <c r="AC260" s="29" t="s">
        <v>47</v>
      </c>
      <c r="AD260" s="29" t="s">
        <v>47</v>
      </c>
      <c r="AE260" s="29" t="s">
        <v>47</v>
      </c>
      <c r="AF260" s="31">
        <v>44530</v>
      </c>
      <c r="AG260" s="29" t="s">
        <v>47</v>
      </c>
      <c r="AH260" s="29">
        <v>1</v>
      </c>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c r="BH260" s="34"/>
      <c r="BI260" s="34"/>
      <c r="BJ260" s="34"/>
      <c r="BK260" s="34"/>
      <c r="BL260" s="34"/>
      <c r="BM260" s="34"/>
      <c r="BN260" s="34"/>
      <c r="BO260" s="34"/>
      <c r="BP260" s="34"/>
      <c r="BQ260" s="34"/>
      <c r="BR260" s="34"/>
      <c r="BS260" s="34"/>
      <c r="BT260" s="34"/>
      <c r="BU260" s="34"/>
      <c r="BV260" s="34"/>
      <c r="BW260" s="34"/>
      <c r="BX260" s="34"/>
      <c r="BY260" s="34"/>
      <c r="BZ260" s="34"/>
      <c r="CA260" s="34"/>
      <c r="CB260" s="34"/>
      <c r="CC260" s="34"/>
      <c r="CD260" s="34"/>
      <c r="CE260" s="34"/>
      <c r="CF260" s="34"/>
      <c r="CG260" s="34"/>
      <c r="CH260" s="34"/>
      <c r="CI260" s="34"/>
      <c r="CJ260" s="34"/>
      <c r="CK260" s="34"/>
      <c r="CL260" s="34"/>
      <c r="CM260" s="34"/>
      <c r="CN260" s="34"/>
      <c r="CO260" s="34"/>
      <c r="CP260" s="34"/>
      <c r="CQ260" s="34"/>
      <c r="CR260" s="34"/>
      <c r="CS260" s="34"/>
      <c r="CT260" s="34"/>
      <c r="CU260" s="34"/>
      <c r="CV260" s="34"/>
      <c r="CW260" s="34"/>
      <c r="CX260" s="34"/>
      <c r="CY260" s="34"/>
      <c r="CZ260" s="34"/>
      <c r="DA260" s="34"/>
      <c r="DB260" s="34"/>
      <c r="DC260" s="34"/>
      <c r="DD260" s="34"/>
      <c r="DE260" s="34"/>
      <c r="DF260" s="34"/>
      <c r="DG260" s="34"/>
      <c r="DH260" s="34"/>
      <c r="DI260" s="34"/>
      <c r="DJ260" s="34"/>
      <c r="DK260" s="34"/>
      <c r="DL260" s="34"/>
      <c r="DM260" s="34"/>
      <c r="DN260" s="34"/>
      <c r="DO260" s="34"/>
      <c r="DP260" s="34"/>
      <c r="DQ260" s="34"/>
      <c r="DR260" s="34"/>
      <c r="DS260" s="34"/>
      <c r="DT260" s="34"/>
      <c r="DU260" s="34"/>
      <c r="DV260" s="34"/>
      <c r="DW260" s="34"/>
      <c r="DX260" s="34"/>
      <c r="DY260" s="34"/>
      <c r="DZ260" s="34"/>
      <c r="EA260" s="34"/>
      <c r="EB260" s="34"/>
      <c r="EC260" s="34"/>
      <c r="ED260" s="34"/>
      <c r="EE260" s="34"/>
      <c r="EF260" s="34"/>
      <c r="EG260" s="34"/>
      <c r="EH260" s="34"/>
      <c r="EI260" s="34"/>
      <c r="EJ260" s="34"/>
      <c r="EK260" s="34"/>
      <c r="EL260" s="34"/>
      <c r="EM260" s="34"/>
      <c r="EN260" s="34"/>
      <c r="EO260" s="34"/>
      <c r="EP260" s="34"/>
      <c r="EQ260" s="34"/>
      <c r="ER260" s="34"/>
      <c r="ES260" s="34"/>
      <c r="ET260" s="34"/>
      <c r="EU260" s="34"/>
    </row>
    <row r="261" spans="1:151" s="29" customFormat="1" ht="45">
      <c r="A261" s="29" t="s">
        <v>982</v>
      </c>
      <c r="B261" s="29" t="s">
        <v>947</v>
      </c>
      <c r="C261" s="63" t="s">
        <v>42</v>
      </c>
      <c r="D261" s="29" t="s">
        <v>983</v>
      </c>
      <c r="E261" s="29" t="s">
        <v>984</v>
      </c>
      <c r="F261" s="29" t="s">
        <v>45</v>
      </c>
      <c r="G261" s="29" t="s">
        <v>972</v>
      </c>
      <c r="H261" s="29" t="s">
        <v>46</v>
      </c>
      <c r="I261" s="29" t="s">
        <v>47</v>
      </c>
      <c r="J261" s="31" t="s">
        <v>48</v>
      </c>
      <c r="K261" s="31" t="s">
        <v>532</v>
      </c>
      <c r="L261" s="31" t="s">
        <v>532</v>
      </c>
      <c r="M261" s="29" t="s">
        <v>50</v>
      </c>
      <c r="N261" s="29" t="s">
        <v>63</v>
      </c>
      <c r="O261" s="29" t="s">
        <v>124</v>
      </c>
      <c r="P261" s="29" t="s">
        <v>45</v>
      </c>
      <c r="Q261" s="29" t="s">
        <v>53</v>
      </c>
      <c r="R261" s="29" t="s">
        <v>532</v>
      </c>
      <c r="S261" s="29" t="s">
        <v>47</v>
      </c>
      <c r="T261" s="29" t="s">
        <v>55</v>
      </c>
      <c r="U261" s="32">
        <f t="shared" si="15"/>
        <v>3</v>
      </c>
      <c r="V261" s="29" t="s">
        <v>111</v>
      </c>
      <c r="W261" s="32">
        <f t="shared" si="18"/>
        <v>3</v>
      </c>
      <c r="X261" s="29" t="s">
        <v>111</v>
      </c>
      <c r="Y261" s="32">
        <f t="shared" si="16"/>
        <v>3</v>
      </c>
      <c r="Z261" s="33">
        <f t="shared" si="17"/>
        <v>9</v>
      </c>
      <c r="AA261" s="29" t="s">
        <v>47</v>
      </c>
      <c r="AB261" s="29" t="s">
        <v>47</v>
      </c>
      <c r="AC261" s="29" t="s">
        <v>47</v>
      </c>
      <c r="AD261" s="29" t="s">
        <v>47</v>
      </c>
      <c r="AE261" s="29" t="s">
        <v>47</v>
      </c>
      <c r="AF261" s="31">
        <v>44530</v>
      </c>
      <c r="AG261" s="29" t="s">
        <v>47</v>
      </c>
      <c r="AH261" s="29">
        <v>1</v>
      </c>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c r="BH261" s="34"/>
      <c r="BI261" s="34"/>
      <c r="BJ261" s="34"/>
      <c r="BK261" s="34"/>
      <c r="BL261" s="34"/>
      <c r="BM261" s="34"/>
      <c r="BN261" s="34"/>
      <c r="BO261" s="34"/>
      <c r="BP261" s="34"/>
      <c r="BQ261" s="34"/>
      <c r="BR261" s="34"/>
      <c r="BS261" s="34"/>
      <c r="BT261" s="34"/>
      <c r="BU261" s="34"/>
      <c r="BV261" s="34"/>
      <c r="BW261" s="34"/>
      <c r="BX261" s="34"/>
      <c r="BY261" s="34"/>
      <c r="BZ261" s="34"/>
      <c r="CA261" s="34"/>
      <c r="CB261" s="34"/>
      <c r="CC261" s="34"/>
      <c r="CD261" s="34"/>
      <c r="CE261" s="34"/>
      <c r="CF261" s="34"/>
      <c r="CG261" s="34"/>
      <c r="CH261" s="34"/>
      <c r="CI261" s="34"/>
      <c r="CJ261" s="34"/>
      <c r="CK261" s="34"/>
      <c r="CL261" s="34"/>
      <c r="CM261" s="34"/>
      <c r="CN261" s="34"/>
      <c r="CO261" s="34"/>
      <c r="CP261" s="34"/>
      <c r="CQ261" s="34"/>
      <c r="CR261" s="34"/>
      <c r="CS261" s="34"/>
      <c r="CT261" s="34"/>
      <c r="CU261" s="34"/>
      <c r="CV261" s="34"/>
      <c r="CW261" s="34"/>
      <c r="CX261" s="34"/>
      <c r="CY261" s="34"/>
      <c r="CZ261" s="34"/>
      <c r="DA261" s="34"/>
      <c r="DB261" s="34"/>
      <c r="DC261" s="34"/>
      <c r="DD261" s="34"/>
      <c r="DE261" s="34"/>
      <c r="DF261" s="34"/>
      <c r="DG261" s="34"/>
      <c r="DH261" s="34"/>
      <c r="DI261" s="34"/>
      <c r="DJ261" s="34"/>
      <c r="DK261" s="34"/>
      <c r="DL261" s="34"/>
      <c r="DM261" s="34"/>
      <c r="DN261" s="34"/>
      <c r="DO261" s="34"/>
      <c r="DP261" s="34"/>
      <c r="DQ261" s="34"/>
      <c r="DR261" s="34"/>
      <c r="DS261" s="34"/>
      <c r="DT261" s="34"/>
      <c r="DU261" s="34"/>
      <c r="DV261" s="34"/>
      <c r="DW261" s="34"/>
      <c r="DX261" s="34"/>
      <c r="DY261" s="34"/>
      <c r="DZ261" s="34"/>
      <c r="EA261" s="34"/>
      <c r="EB261" s="34"/>
      <c r="EC261" s="34"/>
      <c r="ED261" s="34"/>
      <c r="EE261" s="34"/>
      <c r="EF261" s="34"/>
      <c r="EG261" s="34"/>
      <c r="EH261" s="34"/>
      <c r="EI261" s="34"/>
      <c r="EJ261" s="34"/>
      <c r="EK261" s="34"/>
      <c r="EL261" s="34"/>
      <c r="EM261" s="34"/>
      <c r="EN261" s="34"/>
      <c r="EO261" s="34"/>
      <c r="EP261" s="34"/>
      <c r="EQ261" s="34"/>
      <c r="ER261" s="34"/>
      <c r="ES261" s="34"/>
      <c r="ET261" s="34"/>
      <c r="EU261" s="34"/>
    </row>
    <row r="262" spans="1:151" s="29" customFormat="1" ht="30">
      <c r="A262" s="29" t="s">
        <v>985</v>
      </c>
      <c r="B262" s="29" t="s">
        <v>947</v>
      </c>
      <c r="C262" s="63" t="s">
        <v>42</v>
      </c>
      <c r="D262" s="29" t="s">
        <v>986</v>
      </c>
      <c r="E262" s="29" t="s">
        <v>987</v>
      </c>
      <c r="F262" s="29" t="s">
        <v>45</v>
      </c>
      <c r="G262" s="29" t="s">
        <v>988</v>
      </c>
      <c r="H262" s="29" t="s">
        <v>46</v>
      </c>
      <c r="I262" s="29" t="s">
        <v>47</v>
      </c>
      <c r="J262" s="31" t="s">
        <v>48</v>
      </c>
      <c r="K262" s="31" t="s">
        <v>532</v>
      </c>
      <c r="L262" s="31" t="s">
        <v>532</v>
      </c>
      <c r="M262" s="29" t="s">
        <v>50</v>
      </c>
      <c r="N262" s="29" t="s">
        <v>63</v>
      </c>
      <c r="O262" s="29" t="s">
        <v>124</v>
      </c>
      <c r="P262" s="29" t="s">
        <v>45</v>
      </c>
      <c r="Q262" s="29" t="s">
        <v>53</v>
      </c>
      <c r="R262" s="29" t="s">
        <v>532</v>
      </c>
      <c r="S262" s="29" t="s">
        <v>47</v>
      </c>
      <c r="T262" s="29" t="s">
        <v>55</v>
      </c>
      <c r="U262" s="32">
        <f t="shared" si="15"/>
        <v>3</v>
      </c>
      <c r="V262" s="29" t="s">
        <v>111</v>
      </c>
      <c r="W262" s="32">
        <f t="shared" si="18"/>
        <v>3</v>
      </c>
      <c r="X262" s="29" t="s">
        <v>111</v>
      </c>
      <c r="Y262" s="32">
        <f t="shared" si="16"/>
        <v>3</v>
      </c>
      <c r="Z262" s="33">
        <f t="shared" si="17"/>
        <v>9</v>
      </c>
      <c r="AA262" s="29" t="s">
        <v>47</v>
      </c>
      <c r="AB262" s="29" t="s">
        <v>47</v>
      </c>
      <c r="AC262" s="29" t="s">
        <v>47</v>
      </c>
      <c r="AD262" s="29" t="s">
        <v>47</v>
      </c>
      <c r="AE262" s="29" t="s">
        <v>47</v>
      </c>
      <c r="AF262" s="31">
        <v>44530</v>
      </c>
      <c r="AG262" s="29" t="s">
        <v>47</v>
      </c>
      <c r="AH262" s="29">
        <v>1</v>
      </c>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34"/>
      <c r="BN262" s="34"/>
      <c r="BO262" s="34"/>
      <c r="BP262" s="34"/>
      <c r="BQ262" s="34"/>
      <c r="BR262" s="34"/>
      <c r="BS262" s="34"/>
      <c r="BT262" s="34"/>
      <c r="BU262" s="34"/>
      <c r="BV262" s="34"/>
      <c r="BW262" s="34"/>
      <c r="BX262" s="34"/>
      <c r="BY262" s="34"/>
      <c r="BZ262" s="34"/>
      <c r="CA262" s="34"/>
      <c r="CB262" s="34"/>
      <c r="CC262" s="34"/>
      <c r="CD262" s="34"/>
      <c r="CE262" s="34"/>
      <c r="CF262" s="34"/>
      <c r="CG262" s="34"/>
      <c r="CH262" s="34"/>
      <c r="CI262" s="34"/>
      <c r="CJ262" s="34"/>
      <c r="CK262" s="34"/>
      <c r="CL262" s="34"/>
      <c r="CM262" s="34"/>
      <c r="CN262" s="34"/>
      <c r="CO262" s="34"/>
      <c r="CP262" s="34"/>
      <c r="CQ262" s="34"/>
      <c r="CR262" s="34"/>
      <c r="CS262" s="34"/>
      <c r="CT262" s="34"/>
      <c r="CU262" s="34"/>
      <c r="CV262" s="34"/>
      <c r="CW262" s="34"/>
      <c r="CX262" s="34"/>
      <c r="CY262" s="34"/>
      <c r="CZ262" s="34"/>
      <c r="DA262" s="34"/>
      <c r="DB262" s="34"/>
      <c r="DC262" s="34"/>
      <c r="DD262" s="34"/>
      <c r="DE262" s="34"/>
      <c r="DF262" s="34"/>
      <c r="DG262" s="34"/>
      <c r="DH262" s="34"/>
      <c r="DI262" s="34"/>
      <c r="DJ262" s="34"/>
      <c r="DK262" s="34"/>
      <c r="DL262" s="34"/>
      <c r="DM262" s="34"/>
      <c r="DN262" s="34"/>
      <c r="DO262" s="34"/>
      <c r="DP262" s="34"/>
      <c r="DQ262" s="34"/>
      <c r="DR262" s="34"/>
      <c r="DS262" s="34"/>
      <c r="DT262" s="34"/>
      <c r="DU262" s="34"/>
      <c r="DV262" s="34"/>
      <c r="DW262" s="34"/>
      <c r="DX262" s="34"/>
      <c r="DY262" s="34"/>
      <c r="DZ262" s="34"/>
      <c r="EA262" s="34"/>
      <c r="EB262" s="34"/>
      <c r="EC262" s="34"/>
      <c r="ED262" s="34"/>
      <c r="EE262" s="34"/>
      <c r="EF262" s="34"/>
      <c r="EG262" s="34"/>
      <c r="EH262" s="34"/>
      <c r="EI262" s="34"/>
      <c r="EJ262" s="34"/>
      <c r="EK262" s="34"/>
      <c r="EL262" s="34"/>
      <c r="EM262" s="34"/>
      <c r="EN262" s="34"/>
      <c r="EO262" s="34"/>
      <c r="EP262" s="34"/>
      <c r="EQ262" s="34"/>
      <c r="ER262" s="34"/>
      <c r="ES262" s="34"/>
      <c r="ET262" s="34"/>
      <c r="EU262" s="34"/>
    </row>
    <row r="263" spans="1:151" s="29" customFormat="1" ht="30">
      <c r="A263" s="29" t="s">
        <v>989</v>
      </c>
      <c r="B263" s="29" t="s">
        <v>947</v>
      </c>
      <c r="C263" s="63" t="s">
        <v>42</v>
      </c>
      <c r="D263" s="29" t="s">
        <v>990</v>
      </c>
      <c r="E263" s="29" t="s">
        <v>991</v>
      </c>
      <c r="F263" s="29" t="s">
        <v>45</v>
      </c>
      <c r="G263" s="29" t="s">
        <v>988</v>
      </c>
      <c r="H263" s="29" t="s">
        <v>46</v>
      </c>
      <c r="I263" s="29" t="s">
        <v>47</v>
      </c>
      <c r="J263" s="31" t="s">
        <v>48</v>
      </c>
      <c r="K263" s="31" t="s">
        <v>532</v>
      </c>
      <c r="L263" s="31" t="s">
        <v>532</v>
      </c>
      <c r="M263" s="29" t="s">
        <v>50</v>
      </c>
      <c r="N263" s="29" t="s">
        <v>63</v>
      </c>
      <c r="O263" s="29" t="s">
        <v>124</v>
      </c>
      <c r="P263" s="29" t="s">
        <v>45</v>
      </c>
      <c r="Q263" s="29" t="s">
        <v>53</v>
      </c>
      <c r="R263" s="29" t="s">
        <v>532</v>
      </c>
      <c r="S263" s="29" t="s">
        <v>47</v>
      </c>
      <c r="T263" s="29" t="s">
        <v>55</v>
      </c>
      <c r="U263" s="32">
        <f t="shared" si="15"/>
        <v>3</v>
      </c>
      <c r="V263" s="29" t="s">
        <v>111</v>
      </c>
      <c r="W263" s="32">
        <f t="shared" si="18"/>
        <v>3</v>
      </c>
      <c r="X263" s="29" t="s">
        <v>111</v>
      </c>
      <c r="Y263" s="32">
        <f t="shared" si="16"/>
        <v>3</v>
      </c>
      <c r="Z263" s="33">
        <f t="shared" si="17"/>
        <v>9</v>
      </c>
      <c r="AA263" s="29" t="s">
        <v>47</v>
      </c>
      <c r="AB263" s="29" t="s">
        <v>47</v>
      </c>
      <c r="AC263" s="29" t="s">
        <v>47</v>
      </c>
      <c r="AD263" s="29" t="s">
        <v>47</v>
      </c>
      <c r="AE263" s="29" t="s">
        <v>47</v>
      </c>
      <c r="AF263" s="31">
        <v>44530</v>
      </c>
      <c r="AG263" s="29" t="s">
        <v>47</v>
      </c>
      <c r="AH263" s="29">
        <v>1</v>
      </c>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c r="BM263" s="34"/>
      <c r="BN263" s="34"/>
      <c r="BO263" s="34"/>
      <c r="BP263" s="34"/>
      <c r="BQ263" s="34"/>
      <c r="BR263" s="34"/>
      <c r="BS263" s="34"/>
      <c r="BT263" s="34"/>
      <c r="BU263" s="34"/>
      <c r="BV263" s="34"/>
      <c r="BW263" s="34"/>
      <c r="BX263" s="34"/>
      <c r="BY263" s="34"/>
      <c r="BZ263" s="34"/>
      <c r="CA263" s="34"/>
      <c r="CB263" s="34"/>
      <c r="CC263" s="34"/>
      <c r="CD263" s="34"/>
      <c r="CE263" s="34"/>
      <c r="CF263" s="34"/>
      <c r="CG263" s="34"/>
      <c r="CH263" s="34"/>
      <c r="CI263" s="34"/>
      <c r="CJ263" s="34"/>
      <c r="CK263" s="34"/>
      <c r="CL263" s="34"/>
      <c r="CM263" s="34"/>
      <c r="CN263" s="34"/>
      <c r="CO263" s="34"/>
      <c r="CP263" s="34"/>
      <c r="CQ263" s="34"/>
      <c r="CR263" s="34"/>
      <c r="CS263" s="34"/>
      <c r="CT263" s="34"/>
      <c r="CU263" s="34"/>
      <c r="CV263" s="34"/>
      <c r="CW263" s="34"/>
      <c r="CX263" s="34"/>
      <c r="CY263" s="34"/>
      <c r="CZ263" s="34"/>
      <c r="DA263" s="34"/>
      <c r="DB263" s="34"/>
      <c r="DC263" s="34"/>
      <c r="DD263" s="34"/>
      <c r="DE263" s="34"/>
      <c r="DF263" s="34"/>
      <c r="DG263" s="34"/>
      <c r="DH263" s="34"/>
      <c r="DI263" s="34"/>
      <c r="DJ263" s="34"/>
      <c r="DK263" s="34"/>
      <c r="DL263" s="34"/>
      <c r="DM263" s="34"/>
      <c r="DN263" s="34"/>
      <c r="DO263" s="34"/>
      <c r="DP263" s="34"/>
      <c r="DQ263" s="34"/>
      <c r="DR263" s="34"/>
      <c r="DS263" s="34"/>
      <c r="DT263" s="34"/>
      <c r="DU263" s="34"/>
      <c r="DV263" s="34"/>
      <c r="DW263" s="34"/>
      <c r="DX263" s="34"/>
      <c r="DY263" s="34"/>
      <c r="DZ263" s="34"/>
      <c r="EA263" s="34"/>
      <c r="EB263" s="34"/>
      <c r="EC263" s="34"/>
      <c r="ED263" s="34"/>
      <c r="EE263" s="34"/>
      <c r="EF263" s="34"/>
      <c r="EG263" s="34"/>
      <c r="EH263" s="34"/>
      <c r="EI263" s="34"/>
      <c r="EJ263" s="34"/>
      <c r="EK263" s="34"/>
      <c r="EL263" s="34"/>
      <c r="EM263" s="34"/>
      <c r="EN263" s="34"/>
      <c r="EO263" s="34"/>
      <c r="EP263" s="34"/>
      <c r="EQ263" s="34"/>
      <c r="ER263" s="34"/>
      <c r="ES263" s="34"/>
      <c r="ET263" s="34"/>
      <c r="EU263" s="34"/>
    </row>
    <row r="264" spans="1:151" s="29" customFormat="1" ht="45">
      <c r="A264" s="29" t="s">
        <v>992</v>
      </c>
      <c r="B264" s="29" t="s">
        <v>947</v>
      </c>
      <c r="C264" s="63" t="s">
        <v>42</v>
      </c>
      <c r="D264" s="29" t="s">
        <v>993</v>
      </c>
      <c r="E264" s="29" t="s">
        <v>994</v>
      </c>
      <c r="F264" s="29" t="s">
        <v>45</v>
      </c>
      <c r="G264" s="29" t="s">
        <v>988</v>
      </c>
      <c r="H264" s="29" t="s">
        <v>46</v>
      </c>
      <c r="I264" s="29" t="s">
        <v>47</v>
      </c>
      <c r="J264" s="31" t="s">
        <v>48</v>
      </c>
      <c r="K264" s="31" t="s">
        <v>532</v>
      </c>
      <c r="L264" s="31" t="s">
        <v>532</v>
      </c>
      <c r="M264" s="29" t="s">
        <v>50</v>
      </c>
      <c r="N264" s="29" t="s">
        <v>63</v>
      </c>
      <c r="O264" s="29" t="s">
        <v>124</v>
      </c>
      <c r="P264" s="29" t="s">
        <v>45</v>
      </c>
      <c r="Q264" s="29" t="s">
        <v>53</v>
      </c>
      <c r="R264" s="29" t="s">
        <v>532</v>
      </c>
      <c r="S264" s="29" t="s">
        <v>47</v>
      </c>
      <c r="T264" s="29" t="s">
        <v>55</v>
      </c>
      <c r="U264" s="32">
        <f t="shared" si="15"/>
        <v>3</v>
      </c>
      <c r="V264" s="29" t="s">
        <v>111</v>
      </c>
      <c r="W264" s="32">
        <f t="shared" si="18"/>
        <v>3</v>
      </c>
      <c r="X264" s="29" t="s">
        <v>111</v>
      </c>
      <c r="Y264" s="32">
        <f t="shared" si="16"/>
        <v>3</v>
      </c>
      <c r="Z264" s="33">
        <f t="shared" si="17"/>
        <v>9</v>
      </c>
      <c r="AA264" s="29" t="s">
        <v>47</v>
      </c>
      <c r="AB264" s="29" t="s">
        <v>47</v>
      </c>
      <c r="AC264" s="29" t="s">
        <v>47</v>
      </c>
      <c r="AD264" s="29" t="s">
        <v>47</v>
      </c>
      <c r="AE264" s="29" t="s">
        <v>47</v>
      </c>
      <c r="AF264" s="31">
        <v>44530</v>
      </c>
      <c r="AG264" s="29" t="s">
        <v>47</v>
      </c>
      <c r="AH264" s="29">
        <v>1</v>
      </c>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34"/>
      <c r="BL264" s="34"/>
      <c r="BM264" s="34"/>
      <c r="BN264" s="34"/>
      <c r="BO264" s="34"/>
      <c r="BP264" s="34"/>
      <c r="BQ264" s="34"/>
      <c r="BR264" s="34"/>
      <c r="BS264" s="34"/>
      <c r="BT264" s="34"/>
      <c r="BU264" s="34"/>
      <c r="BV264" s="34"/>
      <c r="BW264" s="34"/>
      <c r="BX264" s="34"/>
      <c r="BY264" s="34"/>
      <c r="BZ264" s="34"/>
      <c r="CA264" s="34"/>
      <c r="CB264" s="34"/>
      <c r="CC264" s="34"/>
      <c r="CD264" s="34"/>
      <c r="CE264" s="34"/>
      <c r="CF264" s="34"/>
      <c r="CG264" s="34"/>
      <c r="CH264" s="34"/>
      <c r="CI264" s="34"/>
      <c r="CJ264" s="34"/>
      <c r="CK264" s="34"/>
      <c r="CL264" s="34"/>
      <c r="CM264" s="34"/>
      <c r="CN264" s="34"/>
      <c r="CO264" s="34"/>
      <c r="CP264" s="34"/>
      <c r="CQ264" s="34"/>
      <c r="CR264" s="34"/>
      <c r="CS264" s="34"/>
      <c r="CT264" s="34"/>
      <c r="CU264" s="34"/>
      <c r="CV264" s="34"/>
      <c r="CW264" s="34"/>
      <c r="CX264" s="34"/>
      <c r="CY264" s="34"/>
      <c r="CZ264" s="34"/>
      <c r="DA264" s="34"/>
      <c r="DB264" s="34"/>
      <c r="DC264" s="34"/>
      <c r="DD264" s="34"/>
      <c r="DE264" s="34"/>
      <c r="DF264" s="34"/>
      <c r="DG264" s="34"/>
      <c r="DH264" s="34"/>
      <c r="DI264" s="34"/>
      <c r="DJ264" s="34"/>
      <c r="DK264" s="34"/>
      <c r="DL264" s="34"/>
      <c r="DM264" s="34"/>
      <c r="DN264" s="34"/>
      <c r="DO264" s="34"/>
      <c r="DP264" s="34"/>
      <c r="DQ264" s="34"/>
      <c r="DR264" s="34"/>
      <c r="DS264" s="34"/>
      <c r="DT264" s="34"/>
      <c r="DU264" s="34"/>
      <c r="DV264" s="34"/>
      <c r="DW264" s="34"/>
      <c r="DX264" s="34"/>
      <c r="DY264" s="34"/>
      <c r="DZ264" s="34"/>
      <c r="EA264" s="34"/>
      <c r="EB264" s="34"/>
      <c r="EC264" s="34"/>
      <c r="ED264" s="34"/>
      <c r="EE264" s="34"/>
      <c r="EF264" s="34"/>
      <c r="EG264" s="34"/>
      <c r="EH264" s="34"/>
      <c r="EI264" s="34"/>
      <c r="EJ264" s="34"/>
      <c r="EK264" s="34"/>
      <c r="EL264" s="34"/>
      <c r="EM264" s="34"/>
      <c r="EN264" s="34"/>
      <c r="EO264" s="34"/>
      <c r="EP264" s="34"/>
      <c r="EQ264" s="34"/>
      <c r="ER264" s="34"/>
      <c r="ES264" s="34"/>
      <c r="ET264" s="34"/>
      <c r="EU264" s="34"/>
    </row>
    <row r="265" spans="1:151" s="29" customFormat="1" ht="45">
      <c r="A265" s="29" t="s">
        <v>995</v>
      </c>
      <c r="B265" s="29" t="s">
        <v>947</v>
      </c>
      <c r="C265" s="63" t="s">
        <v>42</v>
      </c>
      <c r="D265" s="29" t="s">
        <v>996</v>
      </c>
      <c r="E265" s="29" t="s">
        <v>997</v>
      </c>
      <c r="F265" s="29" t="s">
        <v>45</v>
      </c>
      <c r="G265" s="29" t="s">
        <v>988</v>
      </c>
      <c r="H265" s="29" t="s">
        <v>46</v>
      </c>
      <c r="I265" s="29" t="s">
        <v>47</v>
      </c>
      <c r="J265" s="31" t="s">
        <v>48</v>
      </c>
      <c r="K265" s="31" t="s">
        <v>532</v>
      </c>
      <c r="L265" s="31" t="s">
        <v>532</v>
      </c>
      <c r="M265" s="29" t="s">
        <v>50</v>
      </c>
      <c r="N265" s="29" t="s">
        <v>63</v>
      </c>
      <c r="O265" s="29" t="s">
        <v>124</v>
      </c>
      <c r="P265" s="29" t="s">
        <v>45</v>
      </c>
      <c r="Q265" s="29" t="s">
        <v>53</v>
      </c>
      <c r="R265" s="29" t="s">
        <v>532</v>
      </c>
      <c r="S265" s="29" t="s">
        <v>47</v>
      </c>
      <c r="T265" s="29" t="s">
        <v>55</v>
      </c>
      <c r="U265" s="32">
        <f t="shared" si="15"/>
        <v>3</v>
      </c>
      <c r="V265" s="29" t="s">
        <v>111</v>
      </c>
      <c r="W265" s="32">
        <f t="shared" si="18"/>
        <v>3</v>
      </c>
      <c r="X265" s="29" t="s">
        <v>111</v>
      </c>
      <c r="Y265" s="32">
        <f t="shared" si="16"/>
        <v>3</v>
      </c>
      <c r="Z265" s="33">
        <f t="shared" si="17"/>
        <v>9</v>
      </c>
      <c r="AA265" s="29" t="s">
        <v>47</v>
      </c>
      <c r="AB265" s="29" t="s">
        <v>47</v>
      </c>
      <c r="AC265" s="29" t="s">
        <v>47</v>
      </c>
      <c r="AD265" s="29" t="s">
        <v>47</v>
      </c>
      <c r="AE265" s="29" t="s">
        <v>47</v>
      </c>
      <c r="AF265" s="31">
        <v>44530</v>
      </c>
      <c r="AG265" s="29" t="s">
        <v>47</v>
      </c>
      <c r="AH265" s="29">
        <v>1</v>
      </c>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c r="BH265" s="34"/>
      <c r="BI265" s="34"/>
      <c r="BJ265" s="34"/>
      <c r="BK265" s="34"/>
      <c r="BL265" s="34"/>
      <c r="BM265" s="34"/>
      <c r="BN265" s="34"/>
      <c r="BO265" s="34"/>
      <c r="BP265" s="34"/>
      <c r="BQ265" s="34"/>
      <c r="BR265" s="34"/>
      <c r="BS265" s="34"/>
      <c r="BT265" s="34"/>
      <c r="BU265" s="34"/>
      <c r="BV265" s="34"/>
      <c r="BW265" s="34"/>
      <c r="BX265" s="34"/>
      <c r="BY265" s="34"/>
      <c r="BZ265" s="34"/>
      <c r="CA265" s="34"/>
      <c r="CB265" s="34"/>
      <c r="CC265" s="34"/>
      <c r="CD265" s="34"/>
      <c r="CE265" s="34"/>
      <c r="CF265" s="34"/>
      <c r="CG265" s="34"/>
      <c r="CH265" s="34"/>
      <c r="CI265" s="34"/>
      <c r="CJ265" s="34"/>
      <c r="CK265" s="34"/>
      <c r="CL265" s="34"/>
      <c r="CM265" s="34"/>
      <c r="CN265" s="34"/>
      <c r="CO265" s="34"/>
      <c r="CP265" s="34"/>
      <c r="CQ265" s="34"/>
      <c r="CR265" s="34"/>
      <c r="CS265" s="34"/>
      <c r="CT265" s="34"/>
      <c r="CU265" s="34"/>
      <c r="CV265" s="34"/>
      <c r="CW265" s="34"/>
      <c r="CX265" s="34"/>
      <c r="CY265" s="34"/>
      <c r="CZ265" s="34"/>
      <c r="DA265" s="34"/>
      <c r="DB265" s="34"/>
      <c r="DC265" s="34"/>
      <c r="DD265" s="34"/>
      <c r="DE265" s="34"/>
      <c r="DF265" s="34"/>
      <c r="DG265" s="34"/>
      <c r="DH265" s="34"/>
      <c r="DI265" s="34"/>
      <c r="DJ265" s="34"/>
      <c r="DK265" s="34"/>
      <c r="DL265" s="34"/>
      <c r="DM265" s="34"/>
      <c r="DN265" s="34"/>
      <c r="DO265" s="34"/>
      <c r="DP265" s="34"/>
      <c r="DQ265" s="34"/>
      <c r="DR265" s="34"/>
      <c r="DS265" s="34"/>
      <c r="DT265" s="34"/>
      <c r="DU265" s="34"/>
      <c r="DV265" s="34"/>
      <c r="DW265" s="34"/>
      <c r="DX265" s="34"/>
      <c r="DY265" s="34"/>
      <c r="DZ265" s="34"/>
      <c r="EA265" s="34"/>
      <c r="EB265" s="34"/>
      <c r="EC265" s="34"/>
      <c r="ED265" s="34"/>
      <c r="EE265" s="34"/>
      <c r="EF265" s="34"/>
      <c r="EG265" s="34"/>
      <c r="EH265" s="34"/>
      <c r="EI265" s="34"/>
      <c r="EJ265" s="34"/>
      <c r="EK265" s="34"/>
      <c r="EL265" s="34"/>
      <c r="EM265" s="34"/>
      <c r="EN265" s="34"/>
      <c r="EO265" s="34"/>
      <c r="EP265" s="34"/>
      <c r="EQ265" s="34"/>
      <c r="ER265" s="34"/>
      <c r="ES265" s="34"/>
      <c r="ET265" s="34"/>
      <c r="EU265" s="34"/>
    </row>
    <row r="266" spans="1:151" s="29" customFormat="1" ht="75">
      <c r="A266" s="29" t="s">
        <v>998</v>
      </c>
      <c r="B266" s="29" t="s">
        <v>947</v>
      </c>
      <c r="C266" s="63" t="s">
        <v>42</v>
      </c>
      <c r="D266" s="29" t="s">
        <v>999</v>
      </c>
      <c r="E266" s="29" t="s">
        <v>1000</v>
      </c>
      <c r="F266" s="29" t="s">
        <v>45</v>
      </c>
      <c r="G266" s="29" t="s">
        <v>988</v>
      </c>
      <c r="H266" s="29" t="s">
        <v>46</v>
      </c>
      <c r="I266" s="29" t="s">
        <v>47</v>
      </c>
      <c r="J266" s="31" t="s">
        <v>48</v>
      </c>
      <c r="K266" s="31" t="s">
        <v>532</v>
      </c>
      <c r="L266" s="31" t="s">
        <v>532</v>
      </c>
      <c r="M266" s="29" t="s">
        <v>50</v>
      </c>
      <c r="N266" s="29" t="s">
        <v>63</v>
      </c>
      <c r="O266" s="29" t="s">
        <v>124</v>
      </c>
      <c r="P266" s="29" t="s">
        <v>45</v>
      </c>
      <c r="Q266" s="29" t="s">
        <v>53</v>
      </c>
      <c r="R266" s="29" t="s">
        <v>532</v>
      </c>
      <c r="S266" s="29" t="s">
        <v>47</v>
      </c>
      <c r="T266" s="29" t="s">
        <v>55</v>
      </c>
      <c r="U266" s="32">
        <f t="shared" ref="U266:U329" si="20">_xlfn.IFS(T266="PÚBLICA",3,T266="PÚBLICA CLASIFICADA",2,T266="PÚBLICA RESERVADA",1,T266="ALTA",1,T266="BAJA",3)</f>
        <v>3</v>
      </c>
      <c r="V266" s="29" t="s">
        <v>111</v>
      </c>
      <c r="W266" s="32">
        <f t="shared" si="18"/>
        <v>3</v>
      </c>
      <c r="X266" s="29" t="s">
        <v>111</v>
      </c>
      <c r="Y266" s="32">
        <f t="shared" ref="Y266:Y329" si="21">_xlfn.IFS(X266="ALTA",1,X266="MEDIA",2,X266="BAJA",3,X266="N/A",1,X266="no",3,X266="si",1,X266="np",1)</f>
        <v>3</v>
      </c>
      <c r="Z266" s="33">
        <f t="shared" ref="Z266:Z329" si="22">U266+W266+Y266</f>
        <v>9</v>
      </c>
      <c r="AA266" s="29" t="s">
        <v>47</v>
      </c>
      <c r="AB266" s="29" t="s">
        <v>47</v>
      </c>
      <c r="AC266" s="29" t="s">
        <v>47</v>
      </c>
      <c r="AD266" s="29" t="s">
        <v>47</v>
      </c>
      <c r="AE266" s="29" t="s">
        <v>47</v>
      </c>
      <c r="AF266" s="31">
        <v>44530</v>
      </c>
      <c r="AG266" s="29" t="s">
        <v>47</v>
      </c>
      <c r="AH266" s="29">
        <v>1</v>
      </c>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c r="BK266" s="34"/>
      <c r="BL266" s="34"/>
      <c r="BM266" s="34"/>
      <c r="BN266" s="34"/>
      <c r="BO266" s="34"/>
      <c r="BP266" s="34"/>
      <c r="BQ266" s="34"/>
      <c r="BR266" s="34"/>
      <c r="BS266" s="34"/>
      <c r="BT266" s="34"/>
      <c r="BU266" s="34"/>
      <c r="BV266" s="34"/>
      <c r="BW266" s="34"/>
      <c r="BX266" s="34"/>
      <c r="BY266" s="34"/>
      <c r="BZ266" s="34"/>
      <c r="CA266" s="34"/>
      <c r="CB266" s="34"/>
      <c r="CC266" s="34"/>
      <c r="CD266" s="34"/>
      <c r="CE266" s="34"/>
      <c r="CF266" s="34"/>
      <c r="CG266" s="34"/>
      <c r="CH266" s="34"/>
      <c r="CI266" s="34"/>
      <c r="CJ266" s="34"/>
      <c r="CK266" s="34"/>
      <c r="CL266" s="34"/>
      <c r="CM266" s="34"/>
      <c r="CN266" s="34"/>
      <c r="CO266" s="34"/>
      <c r="CP266" s="34"/>
      <c r="CQ266" s="34"/>
      <c r="CR266" s="34"/>
      <c r="CS266" s="34"/>
      <c r="CT266" s="34"/>
      <c r="CU266" s="34"/>
      <c r="CV266" s="34"/>
      <c r="CW266" s="34"/>
      <c r="CX266" s="34"/>
      <c r="CY266" s="34"/>
      <c r="CZ266" s="34"/>
      <c r="DA266" s="34"/>
      <c r="DB266" s="34"/>
      <c r="DC266" s="34"/>
      <c r="DD266" s="34"/>
      <c r="DE266" s="34"/>
      <c r="DF266" s="34"/>
      <c r="DG266" s="34"/>
      <c r="DH266" s="34"/>
      <c r="DI266" s="34"/>
      <c r="DJ266" s="34"/>
      <c r="DK266" s="34"/>
      <c r="DL266" s="34"/>
      <c r="DM266" s="34"/>
      <c r="DN266" s="34"/>
      <c r="DO266" s="34"/>
      <c r="DP266" s="34"/>
      <c r="DQ266" s="34"/>
      <c r="DR266" s="34"/>
      <c r="DS266" s="34"/>
      <c r="DT266" s="34"/>
      <c r="DU266" s="34"/>
      <c r="DV266" s="34"/>
      <c r="DW266" s="34"/>
      <c r="DX266" s="34"/>
      <c r="DY266" s="34"/>
      <c r="DZ266" s="34"/>
      <c r="EA266" s="34"/>
      <c r="EB266" s="34"/>
      <c r="EC266" s="34"/>
      <c r="ED266" s="34"/>
      <c r="EE266" s="34"/>
      <c r="EF266" s="34"/>
      <c r="EG266" s="34"/>
      <c r="EH266" s="34"/>
      <c r="EI266" s="34"/>
      <c r="EJ266" s="34"/>
      <c r="EK266" s="34"/>
      <c r="EL266" s="34"/>
      <c r="EM266" s="34"/>
      <c r="EN266" s="34"/>
      <c r="EO266" s="34"/>
      <c r="EP266" s="34"/>
      <c r="EQ266" s="34"/>
      <c r="ER266" s="34"/>
      <c r="ES266" s="34"/>
      <c r="ET266" s="34"/>
      <c r="EU266" s="34"/>
    </row>
    <row r="267" spans="1:151" s="29" customFormat="1" ht="30">
      <c r="A267" s="29" t="s">
        <v>1001</v>
      </c>
      <c r="B267" s="29" t="s">
        <v>947</v>
      </c>
      <c r="C267" s="63" t="s">
        <v>42</v>
      </c>
      <c r="D267" s="29" t="s">
        <v>1002</v>
      </c>
      <c r="E267" s="29" t="s">
        <v>1003</v>
      </c>
      <c r="F267" s="29" t="s">
        <v>45</v>
      </c>
      <c r="G267" s="29" t="s">
        <v>988</v>
      </c>
      <c r="H267" s="29" t="s">
        <v>46</v>
      </c>
      <c r="I267" s="29" t="s">
        <v>47</v>
      </c>
      <c r="J267" s="31" t="s">
        <v>48</v>
      </c>
      <c r="K267" s="31" t="s">
        <v>532</v>
      </c>
      <c r="L267" s="31" t="s">
        <v>532</v>
      </c>
      <c r="M267" s="29" t="s">
        <v>50</v>
      </c>
      <c r="N267" s="29" t="s">
        <v>63</v>
      </c>
      <c r="O267" s="29" t="s">
        <v>124</v>
      </c>
      <c r="P267" s="29" t="s">
        <v>45</v>
      </c>
      <c r="Q267" s="29" t="s">
        <v>53</v>
      </c>
      <c r="R267" s="29" t="s">
        <v>532</v>
      </c>
      <c r="S267" s="29" t="s">
        <v>47</v>
      </c>
      <c r="T267" s="29" t="s">
        <v>55</v>
      </c>
      <c r="U267" s="32">
        <f t="shared" si="20"/>
        <v>3</v>
      </c>
      <c r="V267" s="29" t="s">
        <v>111</v>
      </c>
      <c r="W267" s="32">
        <f t="shared" si="18"/>
        <v>3</v>
      </c>
      <c r="X267" s="29" t="s">
        <v>111</v>
      </c>
      <c r="Y267" s="32">
        <f t="shared" si="21"/>
        <v>3</v>
      </c>
      <c r="Z267" s="33">
        <f t="shared" si="22"/>
        <v>9</v>
      </c>
      <c r="AA267" s="29" t="s">
        <v>47</v>
      </c>
      <c r="AB267" s="29" t="s">
        <v>47</v>
      </c>
      <c r="AC267" s="29" t="s">
        <v>47</v>
      </c>
      <c r="AD267" s="29" t="s">
        <v>47</v>
      </c>
      <c r="AE267" s="29" t="s">
        <v>47</v>
      </c>
      <c r="AF267" s="31">
        <v>44530</v>
      </c>
      <c r="AG267" s="29" t="s">
        <v>47</v>
      </c>
      <c r="AH267" s="29">
        <v>1</v>
      </c>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c r="BN267" s="34"/>
      <c r="BO267" s="34"/>
      <c r="BP267" s="34"/>
      <c r="BQ267" s="34"/>
      <c r="BR267" s="34"/>
      <c r="BS267" s="34"/>
      <c r="BT267" s="34"/>
      <c r="BU267" s="34"/>
      <c r="BV267" s="34"/>
      <c r="BW267" s="34"/>
      <c r="BX267" s="34"/>
      <c r="BY267" s="34"/>
      <c r="BZ267" s="34"/>
      <c r="CA267" s="34"/>
      <c r="CB267" s="34"/>
      <c r="CC267" s="34"/>
      <c r="CD267" s="34"/>
      <c r="CE267" s="34"/>
      <c r="CF267" s="34"/>
      <c r="CG267" s="34"/>
      <c r="CH267" s="34"/>
      <c r="CI267" s="34"/>
      <c r="CJ267" s="34"/>
      <c r="CK267" s="34"/>
      <c r="CL267" s="34"/>
      <c r="CM267" s="34"/>
      <c r="CN267" s="34"/>
      <c r="CO267" s="34"/>
      <c r="CP267" s="34"/>
      <c r="CQ267" s="34"/>
      <c r="CR267" s="34"/>
      <c r="CS267" s="34"/>
      <c r="CT267" s="34"/>
      <c r="CU267" s="34"/>
      <c r="CV267" s="34"/>
      <c r="CW267" s="34"/>
      <c r="CX267" s="34"/>
      <c r="CY267" s="34"/>
      <c r="CZ267" s="34"/>
      <c r="DA267" s="34"/>
      <c r="DB267" s="34"/>
      <c r="DC267" s="34"/>
      <c r="DD267" s="34"/>
      <c r="DE267" s="34"/>
      <c r="DF267" s="34"/>
      <c r="DG267" s="34"/>
      <c r="DH267" s="34"/>
      <c r="DI267" s="34"/>
      <c r="DJ267" s="34"/>
      <c r="DK267" s="34"/>
      <c r="DL267" s="34"/>
      <c r="DM267" s="34"/>
      <c r="DN267" s="34"/>
      <c r="DO267" s="34"/>
      <c r="DP267" s="34"/>
      <c r="DQ267" s="34"/>
      <c r="DR267" s="34"/>
      <c r="DS267" s="34"/>
      <c r="DT267" s="34"/>
      <c r="DU267" s="34"/>
      <c r="DV267" s="34"/>
      <c r="DW267" s="34"/>
      <c r="DX267" s="34"/>
      <c r="DY267" s="34"/>
      <c r="DZ267" s="34"/>
      <c r="EA267" s="34"/>
      <c r="EB267" s="34"/>
      <c r="EC267" s="34"/>
      <c r="ED267" s="34"/>
      <c r="EE267" s="34"/>
      <c r="EF267" s="34"/>
      <c r="EG267" s="34"/>
      <c r="EH267" s="34"/>
      <c r="EI267" s="34"/>
      <c r="EJ267" s="34"/>
      <c r="EK267" s="34"/>
      <c r="EL267" s="34"/>
      <c r="EM267" s="34"/>
      <c r="EN267" s="34"/>
      <c r="EO267" s="34"/>
      <c r="EP267" s="34"/>
      <c r="EQ267" s="34"/>
      <c r="ER267" s="34"/>
      <c r="ES267" s="34"/>
      <c r="ET267" s="34"/>
      <c r="EU267" s="34"/>
    </row>
    <row r="268" spans="1:151" s="29" customFormat="1" ht="45">
      <c r="A268" s="29" t="s">
        <v>1004</v>
      </c>
      <c r="B268" s="29" t="s">
        <v>947</v>
      </c>
      <c r="C268" s="63" t="s">
        <v>42</v>
      </c>
      <c r="D268" s="29" t="s">
        <v>1005</v>
      </c>
      <c r="E268" s="29" t="s">
        <v>975</v>
      </c>
      <c r="F268" s="29" t="s">
        <v>45</v>
      </c>
      <c r="G268" s="29" t="s">
        <v>1006</v>
      </c>
      <c r="H268" s="29" t="s">
        <v>46</v>
      </c>
      <c r="I268" s="29" t="s">
        <v>47</v>
      </c>
      <c r="J268" s="31" t="s">
        <v>48</v>
      </c>
      <c r="K268" s="31" t="s">
        <v>532</v>
      </c>
      <c r="L268" s="31" t="s">
        <v>532</v>
      </c>
      <c r="M268" s="29" t="s">
        <v>50</v>
      </c>
      <c r="N268" s="29" t="s">
        <v>63</v>
      </c>
      <c r="O268" s="29" t="s">
        <v>124</v>
      </c>
      <c r="P268" s="29" t="s">
        <v>45</v>
      </c>
      <c r="Q268" s="29" t="s">
        <v>53</v>
      </c>
      <c r="R268" s="29" t="s">
        <v>532</v>
      </c>
      <c r="S268" s="29" t="s">
        <v>47</v>
      </c>
      <c r="T268" s="29" t="s">
        <v>55</v>
      </c>
      <c r="U268" s="32">
        <f t="shared" si="20"/>
        <v>3</v>
      </c>
      <c r="V268" s="29" t="s">
        <v>111</v>
      </c>
      <c r="W268" s="32">
        <f t="shared" si="18"/>
        <v>3</v>
      </c>
      <c r="X268" s="29" t="s">
        <v>111</v>
      </c>
      <c r="Y268" s="32">
        <f t="shared" si="21"/>
        <v>3</v>
      </c>
      <c r="Z268" s="33">
        <f t="shared" si="22"/>
        <v>9</v>
      </c>
      <c r="AA268" s="29" t="s">
        <v>47</v>
      </c>
      <c r="AB268" s="29" t="s">
        <v>47</v>
      </c>
      <c r="AC268" s="29" t="s">
        <v>47</v>
      </c>
      <c r="AD268" s="29" t="s">
        <v>47</v>
      </c>
      <c r="AE268" s="29" t="s">
        <v>47</v>
      </c>
      <c r="AF268" s="31">
        <v>44530</v>
      </c>
      <c r="AG268" s="29" t="s">
        <v>47</v>
      </c>
      <c r="AH268" s="29">
        <v>1</v>
      </c>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c r="BH268" s="34"/>
      <c r="BI268" s="34"/>
      <c r="BJ268" s="34"/>
      <c r="BK268" s="34"/>
      <c r="BL268" s="34"/>
      <c r="BM268" s="34"/>
      <c r="BN268" s="34"/>
      <c r="BO268" s="34"/>
      <c r="BP268" s="34"/>
      <c r="BQ268" s="34"/>
      <c r="BR268" s="34"/>
      <c r="BS268" s="34"/>
      <c r="BT268" s="34"/>
      <c r="BU268" s="34"/>
      <c r="BV268" s="34"/>
      <c r="BW268" s="34"/>
      <c r="BX268" s="34"/>
      <c r="BY268" s="34"/>
      <c r="BZ268" s="34"/>
      <c r="CA268" s="34"/>
      <c r="CB268" s="34"/>
      <c r="CC268" s="34"/>
      <c r="CD268" s="34"/>
      <c r="CE268" s="34"/>
      <c r="CF268" s="34"/>
      <c r="CG268" s="34"/>
      <c r="CH268" s="34"/>
      <c r="CI268" s="34"/>
      <c r="CJ268" s="34"/>
      <c r="CK268" s="34"/>
      <c r="CL268" s="34"/>
      <c r="CM268" s="34"/>
      <c r="CN268" s="34"/>
      <c r="CO268" s="34"/>
      <c r="CP268" s="34"/>
      <c r="CQ268" s="34"/>
      <c r="CR268" s="34"/>
      <c r="CS268" s="34"/>
      <c r="CT268" s="34"/>
      <c r="CU268" s="34"/>
      <c r="CV268" s="34"/>
      <c r="CW268" s="34"/>
      <c r="CX268" s="34"/>
      <c r="CY268" s="34"/>
      <c r="CZ268" s="34"/>
      <c r="DA268" s="34"/>
      <c r="DB268" s="34"/>
      <c r="DC268" s="34"/>
      <c r="DD268" s="34"/>
      <c r="DE268" s="34"/>
      <c r="DF268" s="34"/>
      <c r="DG268" s="34"/>
      <c r="DH268" s="34"/>
      <c r="DI268" s="34"/>
      <c r="DJ268" s="34"/>
      <c r="DK268" s="34"/>
      <c r="DL268" s="34"/>
      <c r="DM268" s="34"/>
      <c r="DN268" s="34"/>
      <c r="DO268" s="34"/>
      <c r="DP268" s="34"/>
      <c r="DQ268" s="34"/>
      <c r="DR268" s="34"/>
      <c r="DS268" s="34"/>
      <c r="DT268" s="34"/>
      <c r="DU268" s="34"/>
      <c r="DV268" s="34"/>
      <c r="DW268" s="34"/>
      <c r="DX268" s="34"/>
      <c r="DY268" s="34"/>
      <c r="DZ268" s="34"/>
      <c r="EA268" s="34"/>
      <c r="EB268" s="34"/>
      <c r="EC268" s="34"/>
      <c r="ED268" s="34"/>
      <c r="EE268" s="34"/>
      <c r="EF268" s="34"/>
      <c r="EG268" s="34"/>
      <c r="EH268" s="34"/>
      <c r="EI268" s="34"/>
      <c r="EJ268" s="34"/>
      <c r="EK268" s="34"/>
      <c r="EL268" s="34"/>
      <c r="EM268" s="34"/>
      <c r="EN268" s="34"/>
      <c r="EO268" s="34"/>
      <c r="EP268" s="34"/>
      <c r="EQ268" s="34"/>
      <c r="ER268" s="34"/>
      <c r="ES268" s="34"/>
      <c r="ET268" s="34"/>
      <c r="EU268" s="34"/>
    </row>
    <row r="269" spans="1:151" s="29" customFormat="1" ht="45">
      <c r="A269" s="29" t="s">
        <v>1007</v>
      </c>
      <c r="B269" s="29" t="s">
        <v>947</v>
      </c>
      <c r="C269" s="63" t="s">
        <v>42</v>
      </c>
      <c r="D269" s="29" t="s">
        <v>1008</v>
      </c>
      <c r="E269" s="29" t="s">
        <v>971</v>
      </c>
      <c r="F269" s="29" t="s">
        <v>45</v>
      </c>
      <c r="G269" s="29" t="s">
        <v>1006</v>
      </c>
      <c r="H269" s="29" t="s">
        <v>46</v>
      </c>
      <c r="I269" s="29" t="s">
        <v>47</v>
      </c>
      <c r="J269" s="31" t="s">
        <v>48</v>
      </c>
      <c r="K269" s="31" t="s">
        <v>532</v>
      </c>
      <c r="L269" s="31" t="s">
        <v>532</v>
      </c>
      <c r="M269" s="29" t="s">
        <v>50</v>
      </c>
      <c r="N269" s="29" t="s">
        <v>63</v>
      </c>
      <c r="O269" s="29" t="s">
        <v>124</v>
      </c>
      <c r="P269" s="29" t="s">
        <v>45</v>
      </c>
      <c r="Q269" s="29" t="s">
        <v>53</v>
      </c>
      <c r="R269" s="29" t="s">
        <v>532</v>
      </c>
      <c r="S269" s="29" t="s">
        <v>47</v>
      </c>
      <c r="T269" s="29" t="s">
        <v>55</v>
      </c>
      <c r="U269" s="32">
        <f t="shared" si="20"/>
        <v>3</v>
      </c>
      <c r="V269" s="29" t="s">
        <v>111</v>
      </c>
      <c r="W269" s="32">
        <f t="shared" si="18"/>
        <v>3</v>
      </c>
      <c r="X269" s="29" t="s">
        <v>111</v>
      </c>
      <c r="Y269" s="32">
        <f t="shared" si="21"/>
        <v>3</v>
      </c>
      <c r="Z269" s="33">
        <f t="shared" si="22"/>
        <v>9</v>
      </c>
      <c r="AA269" s="29" t="s">
        <v>47</v>
      </c>
      <c r="AB269" s="29" t="s">
        <v>47</v>
      </c>
      <c r="AC269" s="29" t="s">
        <v>47</v>
      </c>
      <c r="AD269" s="29" t="s">
        <v>47</v>
      </c>
      <c r="AE269" s="29" t="s">
        <v>47</v>
      </c>
      <c r="AF269" s="31">
        <v>44530</v>
      </c>
      <c r="AG269" s="29" t="s">
        <v>47</v>
      </c>
      <c r="AH269" s="29">
        <v>1</v>
      </c>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34"/>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34"/>
      <c r="EE269" s="34"/>
      <c r="EF269" s="34"/>
      <c r="EG269" s="34"/>
      <c r="EH269" s="34"/>
      <c r="EI269" s="34"/>
      <c r="EJ269" s="34"/>
      <c r="EK269" s="34"/>
      <c r="EL269" s="34"/>
      <c r="EM269" s="34"/>
      <c r="EN269" s="34"/>
      <c r="EO269" s="34"/>
      <c r="EP269" s="34"/>
      <c r="EQ269" s="34"/>
      <c r="ER269" s="34"/>
      <c r="ES269" s="34"/>
      <c r="ET269" s="34"/>
      <c r="EU269" s="34"/>
    </row>
    <row r="270" spans="1:151" s="29" customFormat="1" ht="60">
      <c r="A270" s="29" t="s">
        <v>1009</v>
      </c>
      <c r="B270" s="29" t="s">
        <v>947</v>
      </c>
      <c r="C270" s="63" t="s">
        <v>42</v>
      </c>
      <c r="D270" s="29" t="s">
        <v>1010</v>
      </c>
      <c r="E270" s="29" t="s">
        <v>1011</v>
      </c>
      <c r="F270" s="29" t="s">
        <v>45</v>
      </c>
      <c r="G270" s="29" t="s">
        <v>1006</v>
      </c>
      <c r="H270" s="29" t="s">
        <v>46</v>
      </c>
      <c r="I270" s="29" t="s">
        <v>47</v>
      </c>
      <c r="J270" s="31" t="s">
        <v>48</v>
      </c>
      <c r="K270" s="31" t="s">
        <v>532</v>
      </c>
      <c r="L270" s="31" t="s">
        <v>532</v>
      </c>
      <c r="M270" s="29" t="s">
        <v>50</v>
      </c>
      <c r="N270" s="29" t="s">
        <v>63</v>
      </c>
      <c r="O270" s="29" t="s">
        <v>124</v>
      </c>
      <c r="P270" s="29" t="s">
        <v>45</v>
      </c>
      <c r="Q270" s="29" t="s">
        <v>53</v>
      </c>
      <c r="R270" s="29" t="s">
        <v>532</v>
      </c>
      <c r="S270" s="29" t="s">
        <v>47</v>
      </c>
      <c r="T270" s="29" t="s">
        <v>55</v>
      </c>
      <c r="U270" s="32">
        <f t="shared" si="20"/>
        <v>3</v>
      </c>
      <c r="V270" s="29" t="s">
        <v>111</v>
      </c>
      <c r="W270" s="32">
        <f t="shared" si="18"/>
        <v>3</v>
      </c>
      <c r="X270" s="29" t="s">
        <v>111</v>
      </c>
      <c r="Y270" s="32">
        <f t="shared" si="21"/>
        <v>3</v>
      </c>
      <c r="Z270" s="33">
        <f t="shared" si="22"/>
        <v>9</v>
      </c>
      <c r="AA270" s="29" t="s">
        <v>47</v>
      </c>
      <c r="AB270" s="29" t="s">
        <v>47</v>
      </c>
      <c r="AC270" s="29" t="s">
        <v>47</v>
      </c>
      <c r="AD270" s="29" t="s">
        <v>47</v>
      </c>
      <c r="AE270" s="29" t="s">
        <v>47</v>
      </c>
      <c r="AF270" s="31">
        <v>44530</v>
      </c>
      <c r="AG270" s="29" t="s">
        <v>47</v>
      </c>
      <c r="AH270" s="29">
        <v>1</v>
      </c>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c r="BH270" s="34"/>
      <c r="BI270" s="34"/>
      <c r="BJ270" s="34"/>
      <c r="BK270" s="34"/>
      <c r="BL270" s="34"/>
      <c r="BM270" s="34"/>
      <c r="BN270" s="34"/>
      <c r="BO270" s="34"/>
      <c r="BP270" s="34"/>
      <c r="BQ270" s="34"/>
      <c r="BR270" s="34"/>
      <c r="BS270" s="34"/>
      <c r="BT270" s="34"/>
      <c r="BU270" s="34"/>
      <c r="BV270" s="34"/>
      <c r="BW270" s="34"/>
      <c r="BX270" s="34"/>
      <c r="BY270" s="34"/>
      <c r="BZ270" s="34"/>
      <c r="CA270" s="34"/>
      <c r="CB270" s="34"/>
      <c r="CC270" s="34"/>
      <c r="CD270" s="34"/>
      <c r="CE270" s="34"/>
      <c r="CF270" s="34"/>
      <c r="CG270" s="34"/>
      <c r="CH270" s="34"/>
      <c r="CI270" s="34"/>
      <c r="CJ270" s="34"/>
      <c r="CK270" s="34"/>
      <c r="CL270" s="34"/>
      <c r="CM270" s="34"/>
      <c r="CN270" s="34"/>
      <c r="CO270" s="34"/>
      <c r="CP270" s="34"/>
      <c r="CQ270" s="34"/>
      <c r="CR270" s="34"/>
      <c r="CS270" s="34"/>
      <c r="CT270" s="34"/>
      <c r="CU270" s="34"/>
      <c r="CV270" s="34"/>
      <c r="CW270" s="34"/>
      <c r="CX270" s="34"/>
      <c r="CY270" s="34"/>
      <c r="CZ270" s="34"/>
      <c r="DA270" s="34"/>
      <c r="DB270" s="34"/>
      <c r="DC270" s="34"/>
      <c r="DD270" s="34"/>
      <c r="DE270" s="34"/>
      <c r="DF270" s="34"/>
      <c r="DG270" s="34"/>
      <c r="DH270" s="34"/>
      <c r="DI270" s="34"/>
      <c r="DJ270" s="34"/>
      <c r="DK270" s="34"/>
      <c r="DL270" s="34"/>
      <c r="DM270" s="34"/>
      <c r="DN270" s="34"/>
      <c r="DO270" s="34"/>
      <c r="DP270" s="34"/>
      <c r="DQ270" s="34"/>
      <c r="DR270" s="34"/>
      <c r="DS270" s="34"/>
      <c r="DT270" s="34"/>
      <c r="DU270" s="34"/>
      <c r="DV270" s="34"/>
      <c r="DW270" s="34"/>
      <c r="DX270" s="34"/>
      <c r="DY270" s="34"/>
      <c r="DZ270" s="34"/>
      <c r="EA270" s="34"/>
      <c r="EB270" s="34"/>
      <c r="EC270" s="34"/>
      <c r="ED270" s="34"/>
      <c r="EE270" s="34"/>
      <c r="EF270" s="34"/>
      <c r="EG270" s="34"/>
      <c r="EH270" s="34"/>
      <c r="EI270" s="34"/>
      <c r="EJ270" s="34"/>
      <c r="EK270" s="34"/>
      <c r="EL270" s="34"/>
      <c r="EM270" s="34"/>
      <c r="EN270" s="34"/>
      <c r="EO270" s="34"/>
      <c r="EP270" s="34"/>
      <c r="EQ270" s="34"/>
      <c r="ER270" s="34"/>
      <c r="ES270" s="34"/>
      <c r="ET270" s="34"/>
      <c r="EU270" s="34"/>
    </row>
    <row r="271" spans="1:151" s="29" customFormat="1" ht="75">
      <c r="A271" s="29" t="s">
        <v>1012</v>
      </c>
      <c r="B271" s="29" t="s">
        <v>947</v>
      </c>
      <c r="C271" s="63" t="s">
        <v>42</v>
      </c>
      <c r="D271" s="29" t="s">
        <v>1013</v>
      </c>
      <c r="E271" s="29" t="s">
        <v>978</v>
      </c>
      <c r="F271" s="29" t="s">
        <v>45</v>
      </c>
      <c r="G271" s="29" t="s">
        <v>1006</v>
      </c>
      <c r="H271" s="29" t="s">
        <v>46</v>
      </c>
      <c r="I271" s="29" t="s">
        <v>47</v>
      </c>
      <c r="J271" s="31" t="s">
        <v>48</v>
      </c>
      <c r="K271" s="31" t="s">
        <v>532</v>
      </c>
      <c r="L271" s="31" t="s">
        <v>532</v>
      </c>
      <c r="M271" s="29" t="s">
        <v>50</v>
      </c>
      <c r="N271" s="29" t="s">
        <v>63</v>
      </c>
      <c r="O271" s="29" t="s">
        <v>124</v>
      </c>
      <c r="P271" s="29" t="s">
        <v>45</v>
      </c>
      <c r="Q271" s="29" t="s">
        <v>53</v>
      </c>
      <c r="R271" s="29" t="s">
        <v>532</v>
      </c>
      <c r="S271" s="29" t="s">
        <v>47</v>
      </c>
      <c r="T271" s="29" t="s">
        <v>55</v>
      </c>
      <c r="U271" s="32">
        <f t="shared" si="20"/>
        <v>3</v>
      </c>
      <c r="V271" s="29" t="s">
        <v>111</v>
      </c>
      <c r="W271" s="32">
        <f t="shared" si="18"/>
        <v>3</v>
      </c>
      <c r="X271" s="29" t="s">
        <v>111</v>
      </c>
      <c r="Y271" s="32">
        <f t="shared" si="21"/>
        <v>3</v>
      </c>
      <c r="Z271" s="33">
        <f t="shared" si="22"/>
        <v>9</v>
      </c>
      <c r="AA271" s="29" t="s">
        <v>47</v>
      </c>
      <c r="AB271" s="29" t="s">
        <v>47</v>
      </c>
      <c r="AC271" s="29" t="s">
        <v>47</v>
      </c>
      <c r="AD271" s="29" t="s">
        <v>47</v>
      </c>
      <c r="AE271" s="29" t="s">
        <v>47</v>
      </c>
      <c r="AF271" s="31">
        <v>44530</v>
      </c>
      <c r="AG271" s="29" t="s">
        <v>47</v>
      </c>
      <c r="AH271" s="29">
        <v>1</v>
      </c>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c r="BH271" s="34"/>
      <c r="BI271" s="34"/>
      <c r="BJ271" s="34"/>
      <c r="BK271" s="34"/>
      <c r="BL271" s="34"/>
      <c r="BM271" s="34"/>
      <c r="BN271" s="34"/>
      <c r="BO271" s="34"/>
      <c r="BP271" s="34"/>
      <c r="BQ271" s="34"/>
      <c r="BR271" s="34"/>
      <c r="BS271" s="34"/>
      <c r="BT271" s="34"/>
      <c r="BU271" s="34"/>
      <c r="BV271" s="34"/>
      <c r="BW271" s="34"/>
      <c r="BX271" s="34"/>
      <c r="BY271" s="34"/>
      <c r="BZ271" s="34"/>
      <c r="CA271" s="34"/>
      <c r="CB271" s="34"/>
      <c r="CC271" s="34"/>
      <c r="CD271" s="34"/>
      <c r="CE271" s="34"/>
      <c r="CF271" s="34"/>
      <c r="CG271" s="34"/>
      <c r="CH271" s="34"/>
      <c r="CI271" s="34"/>
      <c r="CJ271" s="34"/>
      <c r="CK271" s="34"/>
      <c r="CL271" s="34"/>
      <c r="CM271" s="34"/>
      <c r="CN271" s="34"/>
      <c r="CO271" s="34"/>
      <c r="CP271" s="34"/>
      <c r="CQ271" s="34"/>
      <c r="CR271" s="34"/>
      <c r="CS271" s="34"/>
      <c r="CT271" s="34"/>
      <c r="CU271" s="34"/>
      <c r="CV271" s="34"/>
      <c r="CW271" s="34"/>
      <c r="CX271" s="34"/>
      <c r="CY271" s="34"/>
      <c r="CZ271" s="34"/>
      <c r="DA271" s="34"/>
      <c r="DB271" s="34"/>
      <c r="DC271" s="34"/>
      <c r="DD271" s="34"/>
      <c r="DE271" s="34"/>
      <c r="DF271" s="34"/>
      <c r="DG271" s="34"/>
      <c r="DH271" s="34"/>
      <c r="DI271" s="34"/>
      <c r="DJ271" s="34"/>
      <c r="DK271" s="34"/>
      <c r="DL271" s="34"/>
      <c r="DM271" s="34"/>
      <c r="DN271" s="34"/>
      <c r="DO271" s="34"/>
      <c r="DP271" s="34"/>
      <c r="DQ271" s="34"/>
      <c r="DR271" s="34"/>
      <c r="DS271" s="34"/>
      <c r="DT271" s="34"/>
      <c r="DU271" s="34"/>
      <c r="DV271" s="34"/>
      <c r="DW271" s="34"/>
      <c r="DX271" s="34"/>
      <c r="DY271" s="34"/>
      <c r="DZ271" s="34"/>
      <c r="EA271" s="34"/>
      <c r="EB271" s="34"/>
      <c r="EC271" s="34"/>
      <c r="ED271" s="34"/>
      <c r="EE271" s="34"/>
      <c r="EF271" s="34"/>
      <c r="EG271" s="34"/>
      <c r="EH271" s="34"/>
      <c r="EI271" s="34"/>
      <c r="EJ271" s="34"/>
      <c r="EK271" s="34"/>
      <c r="EL271" s="34"/>
      <c r="EM271" s="34"/>
      <c r="EN271" s="34"/>
      <c r="EO271" s="34"/>
      <c r="EP271" s="34"/>
      <c r="EQ271" s="34"/>
      <c r="ER271" s="34"/>
      <c r="ES271" s="34"/>
      <c r="ET271" s="34"/>
      <c r="EU271" s="34"/>
    </row>
    <row r="272" spans="1:151" s="29" customFormat="1" ht="60">
      <c r="A272" s="29" t="s">
        <v>1014</v>
      </c>
      <c r="B272" s="29" t="s">
        <v>947</v>
      </c>
      <c r="C272" s="63" t="s">
        <v>42</v>
      </c>
      <c r="D272" s="29" t="s">
        <v>1015</v>
      </c>
      <c r="E272" s="29" t="s">
        <v>981</v>
      </c>
      <c r="F272" s="29" t="s">
        <v>45</v>
      </c>
      <c r="G272" s="29" t="s">
        <v>1006</v>
      </c>
      <c r="H272" s="29" t="s">
        <v>46</v>
      </c>
      <c r="I272" s="29" t="s">
        <v>47</v>
      </c>
      <c r="J272" s="31" t="s">
        <v>48</v>
      </c>
      <c r="K272" s="31" t="s">
        <v>532</v>
      </c>
      <c r="L272" s="31" t="s">
        <v>532</v>
      </c>
      <c r="M272" s="29" t="s">
        <v>50</v>
      </c>
      <c r="N272" s="29" t="s">
        <v>63</v>
      </c>
      <c r="O272" s="29" t="s">
        <v>124</v>
      </c>
      <c r="P272" s="29" t="s">
        <v>45</v>
      </c>
      <c r="Q272" s="29" t="s">
        <v>53</v>
      </c>
      <c r="R272" s="29" t="s">
        <v>532</v>
      </c>
      <c r="S272" s="29" t="s">
        <v>47</v>
      </c>
      <c r="T272" s="29" t="s">
        <v>55</v>
      </c>
      <c r="U272" s="32">
        <f t="shared" si="20"/>
        <v>3</v>
      </c>
      <c r="V272" s="29" t="s">
        <v>111</v>
      </c>
      <c r="W272" s="32">
        <f t="shared" si="18"/>
        <v>3</v>
      </c>
      <c r="X272" s="29" t="s">
        <v>111</v>
      </c>
      <c r="Y272" s="32">
        <f t="shared" si="21"/>
        <v>3</v>
      </c>
      <c r="Z272" s="33">
        <f t="shared" si="22"/>
        <v>9</v>
      </c>
      <c r="AA272" s="29" t="s">
        <v>47</v>
      </c>
      <c r="AB272" s="29" t="s">
        <v>47</v>
      </c>
      <c r="AC272" s="29" t="s">
        <v>47</v>
      </c>
      <c r="AD272" s="29" t="s">
        <v>47</v>
      </c>
      <c r="AE272" s="29" t="s">
        <v>47</v>
      </c>
      <c r="AF272" s="31">
        <v>44530</v>
      </c>
      <c r="AG272" s="29" t="s">
        <v>47</v>
      </c>
      <c r="AH272" s="29">
        <v>1</v>
      </c>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34"/>
      <c r="BM272" s="34"/>
      <c r="BN272" s="34"/>
      <c r="BO272" s="34"/>
      <c r="BP272" s="34"/>
      <c r="BQ272" s="34"/>
      <c r="BR272" s="34"/>
      <c r="BS272" s="34"/>
      <c r="BT272" s="34"/>
      <c r="BU272" s="34"/>
      <c r="BV272" s="34"/>
      <c r="BW272" s="34"/>
      <c r="BX272" s="34"/>
      <c r="BY272" s="34"/>
      <c r="BZ272" s="34"/>
      <c r="CA272" s="34"/>
      <c r="CB272" s="34"/>
      <c r="CC272" s="34"/>
      <c r="CD272" s="34"/>
      <c r="CE272" s="34"/>
      <c r="CF272" s="34"/>
      <c r="CG272" s="34"/>
      <c r="CH272" s="34"/>
      <c r="CI272" s="34"/>
      <c r="CJ272" s="34"/>
      <c r="CK272" s="34"/>
      <c r="CL272" s="34"/>
      <c r="CM272" s="34"/>
      <c r="CN272" s="34"/>
      <c r="CO272" s="34"/>
      <c r="CP272" s="34"/>
      <c r="CQ272" s="34"/>
      <c r="CR272" s="34"/>
      <c r="CS272" s="34"/>
      <c r="CT272" s="34"/>
      <c r="CU272" s="34"/>
      <c r="CV272" s="34"/>
      <c r="CW272" s="34"/>
      <c r="CX272" s="34"/>
      <c r="CY272" s="34"/>
      <c r="CZ272" s="34"/>
      <c r="DA272" s="34"/>
      <c r="DB272" s="34"/>
      <c r="DC272" s="34"/>
      <c r="DD272" s="34"/>
      <c r="DE272" s="34"/>
      <c r="DF272" s="34"/>
      <c r="DG272" s="34"/>
      <c r="DH272" s="34"/>
      <c r="DI272" s="34"/>
      <c r="DJ272" s="34"/>
      <c r="DK272" s="34"/>
      <c r="DL272" s="34"/>
      <c r="DM272" s="34"/>
      <c r="DN272" s="34"/>
      <c r="DO272" s="34"/>
      <c r="DP272" s="34"/>
      <c r="DQ272" s="34"/>
      <c r="DR272" s="34"/>
      <c r="DS272" s="34"/>
      <c r="DT272" s="34"/>
      <c r="DU272" s="34"/>
      <c r="DV272" s="34"/>
      <c r="DW272" s="34"/>
      <c r="DX272" s="34"/>
      <c r="DY272" s="34"/>
      <c r="DZ272" s="34"/>
      <c r="EA272" s="34"/>
      <c r="EB272" s="34"/>
      <c r="EC272" s="34"/>
      <c r="ED272" s="34"/>
      <c r="EE272" s="34"/>
      <c r="EF272" s="34"/>
      <c r="EG272" s="34"/>
      <c r="EH272" s="34"/>
      <c r="EI272" s="34"/>
      <c r="EJ272" s="34"/>
      <c r="EK272" s="34"/>
      <c r="EL272" s="34"/>
      <c r="EM272" s="34"/>
      <c r="EN272" s="34"/>
      <c r="EO272" s="34"/>
      <c r="EP272" s="34"/>
      <c r="EQ272" s="34"/>
      <c r="ER272" s="34"/>
      <c r="ES272" s="34"/>
      <c r="ET272" s="34"/>
      <c r="EU272" s="34"/>
    </row>
    <row r="273" spans="1:151" s="29" customFormat="1" ht="90">
      <c r="A273" s="29" t="s">
        <v>1016</v>
      </c>
      <c r="B273" s="29" t="s">
        <v>947</v>
      </c>
      <c r="C273" s="63" t="s">
        <v>42</v>
      </c>
      <c r="D273" s="29" t="s">
        <v>1017</v>
      </c>
      <c r="E273" s="29" t="s">
        <v>1018</v>
      </c>
      <c r="F273" s="29" t="s">
        <v>45</v>
      </c>
      <c r="G273" s="29" t="s">
        <v>1006</v>
      </c>
      <c r="H273" s="29" t="s">
        <v>46</v>
      </c>
      <c r="I273" s="29" t="s">
        <v>47</v>
      </c>
      <c r="J273" s="31" t="s">
        <v>48</v>
      </c>
      <c r="K273" s="31" t="s">
        <v>532</v>
      </c>
      <c r="L273" s="31" t="s">
        <v>532</v>
      </c>
      <c r="M273" s="29" t="s">
        <v>50</v>
      </c>
      <c r="N273" s="29" t="s">
        <v>63</v>
      </c>
      <c r="O273" s="29" t="s">
        <v>124</v>
      </c>
      <c r="P273" s="29" t="s">
        <v>45</v>
      </c>
      <c r="Q273" s="29" t="s">
        <v>53</v>
      </c>
      <c r="R273" s="29" t="s">
        <v>532</v>
      </c>
      <c r="S273" s="29" t="s">
        <v>47</v>
      </c>
      <c r="T273" s="29" t="s">
        <v>55</v>
      </c>
      <c r="U273" s="32">
        <f t="shared" si="20"/>
        <v>3</v>
      </c>
      <c r="V273" s="29" t="s">
        <v>111</v>
      </c>
      <c r="W273" s="32">
        <f t="shared" si="18"/>
        <v>3</v>
      </c>
      <c r="X273" s="29" t="s">
        <v>111</v>
      </c>
      <c r="Y273" s="32">
        <f t="shared" si="21"/>
        <v>3</v>
      </c>
      <c r="Z273" s="33">
        <f t="shared" si="22"/>
        <v>9</v>
      </c>
      <c r="AA273" s="29" t="s">
        <v>47</v>
      </c>
      <c r="AB273" s="29" t="s">
        <v>47</v>
      </c>
      <c r="AC273" s="29" t="s">
        <v>47</v>
      </c>
      <c r="AD273" s="29" t="s">
        <v>47</v>
      </c>
      <c r="AE273" s="29" t="s">
        <v>47</v>
      </c>
      <c r="AF273" s="31">
        <v>44530</v>
      </c>
      <c r="AG273" s="29" t="s">
        <v>47</v>
      </c>
      <c r="AH273" s="29">
        <v>1</v>
      </c>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c r="BK273" s="34"/>
      <c r="BL273" s="34"/>
      <c r="BM273" s="34"/>
      <c r="BN273" s="34"/>
      <c r="BO273" s="34"/>
      <c r="BP273" s="34"/>
      <c r="BQ273" s="34"/>
      <c r="BR273" s="34"/>
      <c r="BS273" s="34"/>
      <c r="BT273" s="34"/>
      <c r="BU273" s="34"/>
      <c r="BV273" s="34"/>
      <c r="BW273" s="34"/>
      <c r="BX273" s="34"/>
      <c r="BY273" s="34"/>
      <c r="BZ273" s="34"/>
      <c r="CA273" s="34"/>
      <c r="CB273" s="34"/>
      <c r="CC273" s="34"/>
      <c r="CD273" s="34"/>
      <c r="CE273" s="34"/>
      <c r="CF273" s="34"/>
      <c r="CG273" s="34"/>
      <c r="CH273" s="34"/>
      <c r="CI273" s="34"/>
      <c r="CJ273" s="34"/>
      <c r="CK273" s="34"/>
      <c r="CL273" s="34"/>
      <c r="CM273" s="34"/>
      <c r="CN273" s="34"/>
      <c r="CO273" s="34"/>
      <c r="CP273" s="34"/>
      <c r="CQ273" s="34"/>
      <c r="CR273" s="34"/>
      <c r="CS273" s="34"/>
      <c r="CT273" s="34"/>
      <c r="CU273" s="34"/>
      <c r="CV273" s="34"/>
      <c r="CW273" s="34"/>
      <c r="CX273" s="34"/>
      <c r="CY273" s="34"/>
      <c r="CZ273" s="34"/>
      <c r="DA273" s="34"/>
      <c r="DB273" s="34"/>
      <c r="DC273" s="34"/>
      <c r="DD273" s="34"/>
      <c r="DE273" s="34"/>
      <c r="DF273" s="34"/>
      <c r="DG273" s="34"/>
      <c r="DH273" s="34"/>
      <c r="DI273" s="34"/>
      <c r="DJ273" s="34"/>
      <c r="DK273" s="34"/>
      <c r="DL273" s="34"/>
      <c r="DM273" s="34"/>
      <c r="DN273" s="34"/>
      <c r="DO273" s="34"/>
      <c r="DP273" s="34"/>
      <c r="DQ273" s="34"/>
      <c r="DR273" s="34"/>
      <c r="DS273" s="34"/>
      <c r="DT273" s="34"/>
      <c r="DU273" s="34"/>
      <c r="DV273" s="34"/>
      <c r="DW273" s="34"/>
      <c r="DX273" s="34"/>
      <c r="DY273" s="34"/>
      <c r="DZ273" s="34"/>
      <c r="EA273" s="34"/>
      <c r="EB273" s="34"/>
      <c r="EC273" s="34"/>
      <c r="ED273" s="34"/>
      <c r="EE273" s="34"/>
      <c r="EF273" s="34"/>
      <c r="EG273" s="34"/>
      <c r="EH273" s="34"/>
      <c r="EI273" s="34"/>
      <c r="EJ273" s="34"/>
      <c r="EK273" s="34"/>
      <c r="EL273" s="34"/>
      <c r="EM273" s="34"/>
      <c r="EN273" s="34"/>
      <c r="EO273" s="34"/>
      <c r="EP273" s="34"/>
      <c r="EQ273" s="34"/>
      <c r="ER273" s="34"/>
      <c r="ES273" s="34"/>
      <c r="ET273" s="34"/>
      <c r="EU273" s="34"/>
    </row>
    <row r="274" spans="1:151" s="29" customFormat="1" ht="60">
      <c r="A274" s="29" t="s">
        <v>1019</v>
      </c>
      <c r="B274" s="29" t="s">
        <v>947</v>
      </c>
      <c r="C274" s="63" t="s">
        <v>42</v>
      </c>
      <c r="D274" s="29" t="s">
        <v>1020</v>
      </c>
      <c r="E274" s="29" t="s">
        <v>984</v>
      </c>
      <c r="F274" s="29" t="s">
        <v>45</v>
      </c>
      <c r="G274" s="29" t="s">
        <v>1006</v>
      </c>
      <c r="H274" s="29" t="s">
        <v>46</v>
      </c>
      <c r="I274" s="29" t="s">
        <v>47</v>
      </c>
      <c r="J274" s="31" t="s">
        <v>48</v>
      </c>
      <c r="K274" s="31" t="s">
        <v>532</v>
      </c>
      <c r="L274" s="31" t="s">
        <v>532</v>
      </c>
      <c r="M274" s="29" t="s">
        <v>50</v>
      </c>
      <c r="N274" s="29" t="s">
        <v>63</v>
      </c>
      <c r="O274" s="29" t="s">
        <v>124</v>
      </c>
      <c r="P274" s="29" t="s">
        <v>45</v>
      </c>
      <c r="Q274" s="29" t="s">
        <v>53</v>
      </c>
      <c r="R274" s="29" t="s">
        <v>532</v>
      </c>
      <c r="S274" s="29" t="s">
        <v>47</v>
      </c>
      <c r="T274" s="29" t="s">
        <v>55</v>
      </c>
      <c r="U274" s="32">
        <f t="shared" si="20"/>
        <v>3</v>
      </c>
      <c r="V274" s="29" t="s">
        <v>111</v>
      </c>
      <c r="W274" s="32">
        <f t="shared" si="18"/>
        <v>3</v>
      </c>
      <c r="X274" s="29" t="s">
        <v>111</v>
      </c>
      <c r="Y274" s="32">
        <f t="shared" si="21"/>
        <v>3</v>
      </c>
      <c r="Z274" s="33">
        <f t="shared" si="22"/>
        <v>9</v>
      </c>
      <c r="AA274" s="29" t="s">
        <v>47</v>
      </c>
      <c r="AB274" s="29" t="s">
        <v>47</v>
      </c>
      <c r="AC274" s="29" t="s">
        <v>47</v>
      </c>
      <c r="AD274" s="29" t="s">
        <v>47</v>
      </c>
      <c r="AE274" s="29" t="s">
        <v>47</v>
      </c>
      <c r="AF274" s="31">
        <v>44530</v>
      </c>
      <c r="AG274" s="29" t="s">
        <v>47</v>
      </c>
      <c r="AH274" s="29">
        <v>1</v>
      </c>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34"/>
      <c r="EF274" s="34"/>
      <c r="EG274" s="34"/>
      <c r="EH274" s="34"/>
      <c r="EI274" s="34"/>
      <c r="EJ274" s="34"/>
      <c r="EK274" s="34"/>
      <c r="EL274" s="34"/>
      <c r="EM274" s="34"/>
      <c r="EN274" s="34"/>
      <c r="EO274" s="34"/>
      <c r="EP274" s="34"/>
      <c r="EQ274" s="34"/>
      <c r="ER274" s="34"/>
      <c r="ES274" s="34"/>
      <c r="ET274" s="34"/>
      <c r="EU274" s="34"/>
    </row>
    <row r="275" spans="1:151" s="29" customFormat="1" ht="30">
      <c r="A275" s="29" t="s">
        <v>1021</v>
      </c>
      <c r="B275" s="29" t="s">
        <v>947</v>
      </c>
      <c r="C275" s="63" t="s">
        <v>42</v>
      </c>
      <c r="D275" s="29" t="s">
        <v>1022</v>
      </c>
      <c r="E275" s="29" t="s">
        <v>975</v>
      </c>
      <c r="F275" s="29" t="s">
        <v>45</v>
      </c>
      <c r="G275" s="29" t="s">
        <v>1023</v>
      </c>
      <c r="H275" s="29" t="s">
        <v>46</v>
      </c>
      <c r="I275" s="29" t="s">
        <v>47</v>
      </c>
      <c r="J275" s="31" t="s">
        <v>48</v>
      </c>
      <c r="K275" s="31" t="s">
        <v>532</v>
      </c>
      <c r="L275" s="31" t="s">
        <v>532</v>
      </c>
      <c r="M275" s="29" t="s">
        <v>50</v>
      </c>
      <c r="N275" s="29" t="s">
        <v>63</v>
      </c>
      <c r="O275" s="29" t="s">
        <v>124</v>
      </c>
      <c r="P275" s="29" t="s">
        <v>45</v>
      </c>
      <c r="Q275" s="29" t="s">
        <v>53</v>
      </c>
      <c r="R275" s="29" t="s">
        <v>532</v>
      </c>
      <c r="S275" s="29" t="s">
        <v>47</v>
      </c>
      <c r="T275" s="29" t="s">
        <v>55</v>
      </c>
      <c r="U275" s="32">
        <f t="shared" si="20"/>
        <v>3</v>
      </c>
      <c r="V275" s="29" t="s">
        <v>111</v>
      </c>
      <c r="W275" s="32">
        <f t="shared" si="18"/>
        <v>3</v>
      </c>
      <c r="X275" s="29" t="s">
        <v>111</v>
      </c>
      <c r="Y275" s="32">
        <f t="shared" si="21"/>
        <v>3</v>
      </c>
      <c r="Z275" s="33">
        <f t="shared" si="22"/>
        <v>9</v>
      </c>
      <c r="AA275" s="29" t="s">
        <v>47</v>
      </c>
      <c r="AB275" s="29" t="s">
        <v>47</v>
      </c>
      <c r="AC275" s="29" t="s">
        <v>47</v>
      </c>
      <c r="AD275" s="29" t="s">
        <v>47</v>
      </c>
      <c r="AE275" s="29" t="s">
        <v>47</v>
      </c>
      <c r="AF275" s="31">
        <v>44530</v>
      </c>
      <c r="AG275" s="29" t="s">
        <v>47</v>
      </c>
      <c r="AH275" s="29">
        <v>1</v>
      </c>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c r="BZ275" s="34"/>
      <c r="CA275" s="34"/>
      <c r="CB275" s="34"/>
      <c r="CC275" s="34"/>
      <c r="CD275" s="34"/>
      <c r="CE275" s="34"/>
      <c r="CF275" s="34"/>
      <c r="CG275" s="34"/>
      <c r="CH275" s="34"/>
      <c r="CI275" s="34"/>
      <c r="CJ275" s="34"/>
      <c r="CK275" s="34"/>
      <c r="CL275" s="34"/>
      <c r="CM275" s="34"/>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34"/>
      <c r="DL275" s="34"/>
      <c r="DM275" s="34"/>
      <c r="DN275" s="34"/>
      <c r="DO275" s="34"/>
      <c r="DP275" s="34"/>
      <c r="DQ275" s="34"/>
      <c r="DR275" s="34"/>
      <c r="DS275" s="34"/>
      <c r="DT275" s="34"/>
      <c r="DU275" s="34"/>
      <c r="DV275" s="34"/>
      <c r="DW275" s="34"/>
      <c r="DX275" s="34"/>
      <c r="DY275" s="34"/>
      <c r="DZ275" s="34"/>
      <c r="EA275" s="34"/>
      <c r="EB275" s="34"/>
      <c r="EC275" s="34"/>
      <c r="ED275" s="34"/>
      <c r="EE275" s="34"/>
      <c r="EF275" s="34"/>
      <c r="EG275" s="34"/>
      <c r="EH275" s="34"/>
      <c r="EI275" s="34"/>
      <c r="EJ275" s="34"/>
      <c r="EK275" s="34"/>
      <c r="EL275" s="34"/>
      <c r="EM275" s="34"/>
      <c r="EN275" s="34"/>
      <c r="EO275" s="34"/>
      <c r="EP275" s="34"/>
      <c r="EQ275" s="34"/>
      <c r="ER275" s="34"/>
      <c r="ES275" s="34"/>
      <c r="ET275" s="34"/>
      <c r="EU275" s="34"/>
    </row>
    <row r="276" spans="1:151" s="29" customFormat="1" ht="30">
      <c r="A276" s="29" t="s">
        <v>1024</v>
      </c>
      <c r="B276" s="29" t="s">
        <v>947</v>
      </c>
      <c r="C276" s="63" t="s">
        <v>42</v>
      </c>
      <c r="D276" s="29" t="s">
        <v>1025</v>
      </c>
      <c r="E276" s="29" t="s">
        <v>971</v>
      </c>
      <c r="F276" s="29" t="s">
        <v>45</v>
      </c>
      <c r="G276" s="29" t="s">
        <v>1023</v>
      </c>
      <c r="H276" s="29" t="s">
        <v>46</v>
      </c>
      <c r="I276" s="29" t="s">
        <v>47</v>
      </c>
      <c r="J276" s="31" t="s">
        <v>48</v>
      </c>
      <c r="K276" s="31" t="s">
        <v>532</v>
      </c>
      <c r="L276" s="31" t="s">
        <v>532</v>
      </c>
      <c r="M276" s="29" t="s">
        <v>50</v>
      </c>
      <c r="N276" s="29" t="s">
        <v>63</v>
      </c>
      <c r="O276" s="29" t="s">
        <v>124</v>
      </c>
      <c r="P276" s="29" t="s">
        <v>45</v>
      </c>
      <c r="Q276" s="29" t="s">
        <v>53</v>
      </c>
      <c r="R276" s="29" t="s">
        <v>532</v>
      </c>
      <c r="S276" s="29" t="s">
        <v>47</v>
      </c>
      <c r="T276" s="29" t="s">
        <v>55</v>
      </c>
      <c r="U276" s="32">
        <f t="shared" si="20"/>
        <v>3</v>
      </c>
      <c r="V276" s="29" t="s">
        <v>111</v>
      </c>
      <c r="W276" s="32">
        <f t="shared" ref="W276:W339" si="23">_xlfn.IFS(V276="ALTA",1,V276="MEDIA",2,V276="BAJA",3,V276="N/A",1,V276="NO",3,V276="SI",1)</f>
        <v>3</v>
      </c>
      <c r="X276" s="29" t="s">
        <v>111</v>
      </c>
      <c r="Y276" s="32">
        <f t="shared" si="21"/>
        <v>3</v>
      </c>
      <c r="Z276" s="33">
        <f t="shared" si="22"/>
        <v>9</v>
      </c>
      <c r="AA276" s="29" t="s">
        <v>47</v>
      </c>
      <c r="AB276" s="29" t="s">
        <v>47</v>
      </c>
      <c r="AC276" s="29" t="s">
        <v>47</v>
      </c>
      <c r="AD276" s="29" t="s">
        <v>47</v>
      </c>
      <c r="AE276" s="29" t="s">
        <v>47</v>
      </c>
      <c r="AF276" s="31">
        <v>44530</v>
      </c>
      <c r="AG276" s="29" t="s">
        <v>47</v>
      </c>
      <c r="AH276" s="29">
        <v>1</v>
      </c>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c r="CR276" s="34"/>
      <c r="CS276" s="34"/>
      <c r="CT276" s="34"/>
      <c r="CU276" s="34"/>
      <c r="CV276" s="34"/>
      <c r="CW276" s="34"/>
      <c r="CX276" s="34"/>
      <c r="CY276" s="34"/>
      <c r="CZ276" s="34"/>
      <c r="DA276" s="34"/>
      <c r="DB276" s="34"/>
      <c r="DC276" s="34"/>
      <c r="DD276" s="34"/>
      <c r="DE276" s="34"/>
      <c r="DF276" s="34"/>
      <c r="DG276" s="34"/>
      <c r="DH276" s="34"/>
      <c r="DI276" s="34"/>
      <c r="DJ276" s="34"/>
      <c r="DK276" s="34"/>
      <c r="DL276" s="34"/>
      <c r="DM276" s="34"/>
      <c r="DN276" s="34"/>
      <c r="DO276" s="34"/>
      <c r="DP276" s="34"/>
      <c r="DQ276" s="34"/>
      <c r="DR276" s="34"/>
      <c r="DS276" s="34"/>
      <c r="DT276" s="34"/>
      <c r="DU276" s="34"/>
      <c r="DV276" s="34"/>
      <c r="DW276" s="34"/>
      <c r="DX276" s="34"/>
      <c r="DY276" s="34"/>
      <c r="DZ276" s="34"/>
      <c r="EA276" s="34"/>
      <c r="EB276" s="34"/>
      <c r="EC276" s="34"/>
      <c r="ED276" s="34"/>
      <c r="EE276" s="34"/>
      <c r="EF276" s="34"/>
      <c r="EG276" s="34"/>
      <c r="EH276" s="34"/>
      <c r="EI276" s="34"/>
      <c r="EJ276" s="34"/>
      <c r="EK276" s="34"/>
      <c r="EL276" s="34"/>
      <c r="EM276" s="34"/>
      <c r="EN276" s="34"/>
      <c r="EO276" s="34"/>
      <c r="EP276" s="34"/>
      <c r="EQ276" s="34"/>
      <c r="ER276" s="34"/>
      <c r="ES276" s="34"/>
      <c r="ET276" s="34"/>
      <c r="EU276" s="34"/>
    </row>
    <row r="277" spans="1:151" s="29" customFormat="1" ht="45">
      <c r="A277" s="29" t="s">
        <v>1026</v>
      </c>
      <c r="B277" s="29" t="s">
        <v>947</v>
      </c>
      <c r="C277" s="63" t="s">
        <v>42</v>
      </c>
      <c r="D277" s="29" t="s">
        <v>1027</v>
      </c>
      <c r="E277" s="29" t="s">
        <v>1011</v>
      </c>
      <c r="F277" s="29" t="s">
        <v>45</v>
      </c>
      <c r="G277" s="29" t="s">
        <v>1023</v>
      </c>
      <c r="H277" s="29" t="s">
        <v>46</v>
      </c>
      <c r="I277" s="29" t="s">
        <v>47</v>
      </c>
      <c r="J277" s="31" t="s">
        <v>48</v>
      </c>
      <c r="K277" s="31" t="s">
        <v>532</v>
      </c>
      <c r="L277" s="31" t="s">
        <v>532</v>
      </c>
      <c r="M277" s="29" t="s">
        <v>50</v>
      </c>
      <c r="N277" s="29" t="s">
        <v>63</v>
      </c>
      <c r="O277" s="29" t="s">
        <v>124</v>
      </c>
      <c r="P277" s="29" t="s">
        <v>45</v>
      </c>
      <c r="Q277" s="29" t="s">
        <v>53</v>
      </c>
      <c r="R277" s="29" t="s">
        <v>532</v>
      </c>
      <c r="S277" s="29" t="s">
        <v>47</v>
      </c>
      <c r="T277" s="29" t="s">
        <v>55</v>
      </c>
      <c r="U277" s="32">
        <f t="shared" si="20"/>
        <v>3</v>
      </c>
      <c r="V277" s="29" t="s">
        <v>111</v>
      </c>
      <c r="W277" s="32">
        <f t="shared" si="23"/>
        <v>3</v>
      </c>
      <c r="X277" s="29" t="s">
        <v>111</v>
      </c>
      <c r="Y277" s="32">
        <f t="shared" si="21"/>
        <v>3</v>
      </c>
      <c r="Z277" s="33">
        <f t="shared" si="22"/>
        <v>9</v>
      </c>
      <c r="AA277" s="29" t="s">
        <v>47</v>
      </c>
      <c r="AB277" s="29" t="s">
        <v>47</v>
      </c>
      <c r="AC277" s="29" t="s">
        <v>47</v>
      </c>
      <c r="AD277" s="29" t="s">
        <v>47</v>
      </c>
      <c r="AE277" s="29" t="s">
        <v>47</v>
      </c>
      <c r="AF277" s="31">
        <v>44530</v>
      </c>
      <c r="AG277" s="29" t="s">
        <v>47</v>
      </c>
      <c r="AH277" s="29">
        <v>1</v>
      </c>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c r="BN277" s="34"/>
      <c r="BO277" s="34"/>
      <c r="BP277" s="34"/>
      <c r="BQ277" s="34"/>
      <c r="BR277" s="34"/>
      <c r="BS277" s="34"/>
      <c r="BT277" s="34"/>
      <c r="BU277" s="34"/>
      <c r="BV277" s="34"/>
      <c r="BW277" s="34"/>
      <c r="BX277" s="34"/>
      <c r="BY277" s="34"/>
      <c r="BZ277" s="34"/>
      <c r="CA277" s="34"/>
      <c r="CB277" s="34"/>
      <c r="CC277" s="34"/>
      <c r="CD277" s="34"/>
      <c r="CE277" s="34"/>
      <c r="CF277" s="34"/>
      <c r="CG277" s="34"/>
      <c r="CH277" s="34"/>
      <c r="CI277" s="34"/>
      <c r="CJ277" s="34"/>
      <c r="CK277" s="34"/>
      <c r="CL277" s="34"/>
      <c r="CM277" s="34"/>
      <c r="CN277" s="34"/>
      <c r="CO277" s="34"/>
      <c r="CP277" s="34"/>
      <c r="CQ277" s="34"/>
      <c r="CR277" s="34"/>
      <c r="CS277" s="34"/>
      <c r="CT277" s="34"/>
      <c r="CU277" s="34"/>
      <c r="CV277" s="34"/>
      <c r="CW277" s="34"/>
      <c r="CX277" s="34"/>
      <c r="CY277" s="34"/>
      <c r="CZ277" s="34"/>
      <c r="DA277" s="34"/>
      <c r="DB277" s="34"/>
      <c r="DC277" s="34"/>
      <c r="DD277" s="34"/>
      <c r="DE277" s="34"/>
      <c r="DF277" s="34"/>
      <c r="DG277" s="34"/>
      <c r="DH277" s="34"/>
      <c r="DI277" s="34"/>
      <c r="DJ277" s="34"/>
      <c r="DK277" s="34"/>
      <c r="DL277" s="34"/>
      <c r="DM277" s="34"/>
      <c r="DN277" s="34"/>
      <c r="DO277" s="34"/>
      <c r="DP277" s="34"/>
      <c r="DQ277" s="34"/>
      <c r="DR277" s="34"/>
      <c r="DS277" s="34"/>
      <c r="DT277" s="34"/>
      <c r="DU277" s="34"/>
      <c r="DV277" s="34"/>
      <c r="DW277" s="34"/>
      <c r="DX277" s="34"/>
      <c r="DY277" s="34"/>
      <c r="DZ277" s="34"/>
      <c r="EA277" s="34"/>
      <c r="EB277" s="34"/>
      <c r="EC277" s="34"/>
      <c r="ED277" s="34"/>
      <c r="EE277" s="34"/>
      <c r="EF277" s="34"/>
      <c r="EG277" s="34"/>
      <c r="EH277" s="34"/>
      <c r="EI277" s="34"/>
      <c r="EJ277" s="34"/>
      <c r="EK277" s="34"/>
      <c r="EL277" s="34"/>
      <c r="EM277" s="34"/>
      <c r="EN277" s="34"/>
      <c r="EO277" s="34"/>
      <c r="EP277" s="34"/>
      <c r="EQ277" s="34"/>
      <c r="ER277" s="34"/>
      <c r="ES277" s="34"/>
      <c r="ET277" s="34"/>
      <c r="EU277" s="34"/>
    </row>
    <row r="278" spans="1:151" s="29" customFormat="1" ht="45">
      <c r="A278" s="29" t="s">
        <v>1028</v>
      </c>
      <c r="B278" s="29" t="s">
        <v>947</v>
      </c>
      <c r="C278" s="63" t="s">
        <v>42</v>
      </c>
      <c r="D278" s="29" t="s">
        <v>1029</v>
      </c>
      <c r="E278" s="29" t="s">
        <v>978</v>
      </c>
      <c r="F278" s="29" t="s">
        <v>45</v>
      </c>
      <c r="G278" s="29" t="s">
        <v>1023</v>
      </c>
      <c r="H278" s="29" t="s">
        <v>46</v>
      </c>
      <c r="I278" s="29" t="s">
        <v>47</v>
      </c>
      <c r="J278" s="31" t="s">
        <v>48</v>
      </c>
      <c r="K278" s="31" t="s">
        <v>532</v>
      </c>
      <c r="L278" s="31" t="s">
        <v>532</v>
      </c>
      <c r="M278" s="29" t="s">
        <v>50</v>
      </c>
      <c r="N278" s="29" t="s">
        <v>63</v>
      </c>
      <c r="O278" s="29" t="s">
        <v>124</v>
      </c>
      <c r="P278" s="29" t="s">
        <v>45</v>
      </c>
      <c r="Q278" s="29" t="s">
        <v>53</v>
      </c>
      <c r="R278" s="29" t="s">
        <v>532</v>
      </c>
      <c r="S278" s="29" t="s">
        <v>47</v>
      </c>
      <c r="T278" s="29" t="s">
        <v>55</v>
      </c>
      <c r="U278" s="32">
        <f t="shared" si="20"/>
        <v>3</v>
      </c>
      <c r="V278" s="29" t="s">
        <v>111</v>
      </c>
      <c r="W278" s="32">
        <f t="shared" si="23"/>
        <v>3</v>
      </c>
      <c r="X278" s="29" t="s">
        <v>111</v>
      </c>
      <c r="Y278" s="32">
        <f t="shared" si="21"/>
        <v>3</v>
      </c>
      <c r="Z278" s="33">
        <f t="shared" si="22"/>
        <v>9</v>
      </c>
      <c r="AA278" s="29" t="s">
        <v>47</v>
      </c>
      <c r="AB278" s="29" t="s">
        <v>47</v>
      </c>
      <c r="AC278" s="29" t="s">
        <v>47</v>
      </c>
      <c r="AD278" s="29" t="s">
        <v>47</v>
      </c>
      <c r="AE278" s="29" t="s">
        <v>47</v>
      </c>
      <c r="AF278" s="31">
        <v>44530</v>
      </c>
      <c r="AG278" s="29" t="s">
        <v>47</v>
      </c>
      <c r="AH278" s="29">
        <v>1</v>
      </c>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4"/>
      <c r="BR278" s="34"/>
      <c r="BS278" s="34"/>
      <c r="BT278" s="34"/>
      <c r="BU278" s="34"/>
      <c r="BV278" s="34"/>
      <c r="BW278" s="34"/>
      <c r="BX278" s="34"/>
      <c r="BY278" s="34"/>
      <c r="BZ278" s="34"/>
      <c r="CA278" s="34"/>
      <c r="CB278" s="34"/>
      <c r="CC278" s="34"/>
      <c r="CD278" s="34"/>
      <c r="CE278" s="34"/>
      <c r="CF278" s="34"/>
      <c r="CG278" s="34"/>
      <c r="CH278" s="34"/>
      <c r="CI278" s="34"/>
      <c r="CJ278" s="34"/>
      <c r="CK278" s="34"/>
      <c r="CL278" s="34"/>
      <c r="CM278" s="34"/>
      <c r="CN278" s="34"/>
      <c r="CO278" s="34"/>
      <c r="CP278" s="34"/>
      <c r="CQ278" s="34"/>
      <c r="CR278" s="34"/>
      <c r="CS278" s="34"/>
      <c r="CT278" s="34"/>
      <c r="CU278" s="34"/>
      <c r="CV278" s="34"/>
      <c r="CW278" s="34"/>
      <c r="CX278" s="34"/>
      <c r="CY278" s="34"/>
      <c r="CZ278" s="34"/>
      <c r="DA278" s="34"/>
      <c r="DB278" s="34"/>
      <c r="DC278" s="34"/>
      <c r="DD278" s="34"/>
      <c r="DE278" s="34"/>
      <c r="DF278" s="34"/>
      <c r="DG278" s="34"/>
      <c r="DH278" s="34"/>
      <c r="DI278" s="34"/>
      <c r="DJ278" s="34"/>
      <c r="DK278" s="34"/>
      <c r="DL278" s="34"/>
      <c r="DM278" s="34"/>
      <c r="DN278" s="34"/>
      <c r="DO278" s="34"/>
      <c r="DP278" s="34"/>
      <c r="DQ278" s="34"/>
      <c r="DR278" s="34"/>
      <c r="DS278" s="34"/>
      <c r="DT278" s="34"/>
      <c r="DU278" s="34"/>
      <c r="DV278" s="34"/>
      <c r="DW278" s="34"/>
      <c r="DX278" s="34"/>
      <c r="DY278" s="34"/>
      <c r="DZ278" s="34"/>
      <c r="EA278" s="34"/>
      <c r="EB278" s="34"/>
      <c r="EC278" s="34"/>
      <c r="ED278" s="34"/>
      <c r="EE278" s="34"/>
      <c r="EF278" s="34"/>
      <c r="EG278" s="34"/>
      <c r="EH278" s="34"/>
      <c r="EI278" s="34"/>
      <c r="EJ278" s="34"/>
      <c r="EK278" s="34"/>
      <c r="EL278" s="34"/>
      <c r="EM278" s="34"/>
      <c r="EN278" s="34"/>
      <c r="EO278" s="34"/>
      <c r="EP278" s="34"/>
      <c r="EQ278" s="34"/>
      <c r="ER278" s="34"/>
      <c r="ES278" s="34"/>
      <c r="ET278" s="34"/>
      <c r="EU278" s="34"/>
    </row>
    <row r="279" spans="1:151" s="29" customFormat="1" ht="60">
      <c r="A279" s="29" t="s">
        <v>1030</v>
      </c>
      <c r="B279" s="29" t="s">
        <v>947</v>
      </c>
      <c r="C279" s="63" t="s">
        <v>42</v>
      </c>
      <c r="D279" s="29" t="s">
        <v>1031</v>
      </c>
      <c r="E279" s="29" t="s">
        <v>1018</v>
      </c>
      <c r="F279" s="29" t="s">
        <v>45</v>
      </c>
      <c r="G279" s="29" t="s">
        <v>1023</v>
      </c>
      <c r="H279" s="29" t="s">
        <v>46</v>
      </c>
      <c r="I279" s="29" t="s">
        <v>47</v>
      </c>
      <c r="J279" s="31" t="s">
        <v>48</v>
      </c>
      <c r="K279" s="31" t="s">
        <v>532</v>
      </c>
      <c r="L279" s="31" t="s">
        <v>532</v>
      </c>
      <c r="M279" s="29" t="s">
        <v>50</v>
      </c>
      <c r="N279" s="29" t="s">
        <v>63</v>
      </c>
      <c r="O279" s="29" t="s">
        <v>124</v>
      </c>
      <c r="P279" s="29" t="s">
        <v>45</v>
      </c>
      <c r="Q279" s="29" t="s">
        <v>53</v>
      </c>
      <c r="R279" s="29" t="s">
        <v>532</v>
      </c>
      <c r="S279" s="29" t="s">
        <v>47</v>
      </c>
      <c r="T279" s="29" t="s">
        <v>55</v>
      </c>
      <c r="U279" s="32">
        <f t="shared" si="20"/>
        <v>3</v>
      </c>
      <c r="V279" s="29" t="s">
        <v>111</v>
      </c>
      <c r="W279" s="32">
        <f t="shared" si="23"/>
        <v>3</v>
      </c>
      <c r="X279" s="29" t="s">
        <v>111</v>
      </c>
      <c r="Y279" s="32">
        <f t="shared" si="21"/>
        <v>3</v>
      </c>
      <c r="Z279" s="33">
        <f t="shared" si="22"/>
        <v>9</v>
      </c>
      <c r="AA279" s="29" t="s">
        <v>47</v>
      </c>
      <c r="AB279" s="29" t="s">
        <v>47</v>
      </c>
      <c r="AC279" s="29" t="s">
        <v>47</v>
      </c>
      <c r="AD279" s="29" t="s">
        <v>47</v>
      </c>
      <c r="AE279" s="29" t="s">
        <v>47</v>
      </c>
      <c r="AF279" s="31">
        <v>44530</v>
      </c>
      <c r="AG279" s="29" t="s">
        <v>47</v>
      </c>
      <c r="AH279" s="29">
        <v>1</v>
      </c>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c r="BN279" s="34"/>
      <c r="BO279" s="34"/>
      <c r="BP279" s="34"/>
      <c r="BQ279" s="34"/>
      <c r="BR279" s="34"/>
      <c r="BS279" s="34"/>
      <c r="BT279" s="34"/>
      <c r="BU279" s="34"/>
      <c r="BV279" s="34"/>
      <c r="BW279" s="34"/>
      <c r="BX279" s="34"/>
      <c r="BY279" s="34"/>
      <c r="BZ279" s="34"/>
      <c r="CA279" s="34"/>
      <c r="CB279" s="34"/>
      <c r="CC279" s="34"/>
      <c r="CD279" s="34"/>
      <c r="CE279" s="34"/>
      <c r="CF279" s="34"/>
      <c r="CG279" s="34"/>
      <c r="CH279" s="34"/>
      <c r="CI279" s="34"/>
      <c r="CJ279" s="34"/>
      <c r="CK279" s="34"/>
      <c r="CL279" s="34"/>
      <c r="CM279" s="34"/>
      <c r="CN279" s="34"/>
      <c r="CO279" s="34"/>
      <c r="CP279" s="34"/>
      <c r="CQ279" s="34"/>
      <c r="CR279" s="34"/>
      <c r="CS279" s="34"/>
      <c r="CT279" s="34"/>
      <c r="CU279" s="34"/>
      <c r="CV279" s="34"/>
      <c r="CW279" s="34"/>
      <c r="CX279" s="34"/>
      <c r="CY279" s="34"/>
      <c r="CZ279" s="34"/>
      <c r="DA279" s="34"/>
      <c r="DB279" s="34"/>
      <c r="DC279" s="34"/>
      <c r="DD279" s="34"/>
      <c r="DE279" s="34"/>
      <c r="DF279" s="34"/>
      <c r="DG279" s="34"/>
      <c r="DH279" s="34"/>
      <c r="DI279" s="34"/>
      <c r="DJ279" s="34"/>
      <c r="DK279" s="34"/>
      <c r="DL279" s="34"/>
      <c r="DM279" s="34"/>
      <c r="DN279" s="34"/>
      <c r="DO279" s="34"/>
      <c r="DP279" s="34"/>
      <c r="DQ279" s="34"/>
      <c r="DR279" s="34"/>
      <c r="DS279" s="34"/>
      <c r="DT279" s="34"/>
      <c r="DU279" s="34"/>
      <c r="DV279" s="34"/>
      <c r="DW279" s="34"/>
      <c r="DX279" s="34"/>
      <c r="DY279" s="34"/>
      <c r="DZ279" s="34"/>
      <c r="EA279" s="34"/>
      <c r="EB279" s="34"/>
      <c r="EC279" s="34"/>
      <c r="ED279" s="34"/>
      <c r="EE279" s="34"/>
      <c r="EF279" s="34"/>
      <c r="EG279" s="34"/>
      <c r="EH279" s="34"/>
      <c r="EI279" s="34"/>
      <c r="EJ279" s="34"/>
      <c r="EK279" s="34"/>
      <c r="EL279" s="34"/>
      <c r="EM279" s="34"/>
      <c r="EN279" s="34"/>
      <c r="EO279" s="34"/>
      <c r="EP279" s="34"/>
      <c r="EQ279" s="34"/>
      <c r="ER279" s="34"/>
      <c r="ES279" s="34"/>
      <c r="ET279" s="34"/>
      <c r="EU279" s="34"/>
    </row>
    <row r="280" spans="1:151" s="29" customFormat="1" ht="30">
      <c r="A280" s="29" t="s">
        <v>1032</v>
      </c>
      <c r="B280" s="29" t="s">
        <v>947</v>
      </c>
      <c r="C280" s="63" t="s">
        <v>42</v>
      </c>
      <c r="D280" s="29" t="s">
        <v>1033</v>
      </c>
      <c r="E280" s="29" t="s">
        <v>981</v>
      </c>
      <c r="F280" s="29" t="s">
        <v>45</v>
      </c>
      <c r="G280" s="29" t="s">
        <v>1023</v>
      </c>
      <c r="H280" s="29" t="s">
        <v>46</v>
      </c>
      <c r="I280" s="29" t="s">
        <v>47</v>
      </c>
      <c r="J280" s="31" t="s">
        <v>48</v>
      </c>
      <c r="K280" s="31" t="s">
        <v>532</v>
      </c>
      <c r="L280" s="31" t="s">
        <v>532</v>
      </c>
      <c r="M280" s="29" t="s">
        <v>50</v>
      </c>
      <c r="N280" s="29" t="s">
        <v>63</v>
      </c>
      <c r="O280" s="29" t="s">
        <v>124</v>
      </c>
      <c r="P280" s="29" t="s">
        <v>45</v>
      </c>
      <c r="Q280" s="29" t="s">
        <v>53</v>
      </c>
      <c r="R280" s="29" t="s">
        <v>532</v>
      </c>
      <c r="S280" s="29" t="s">
        <v>47</v>
      </c>
      <c r="T280" s="29" t="s">
        <v>55</v>
      </c>
      <c r="U280" s="32">
        <f t="shared" si="20"/>
        <v>3</v>
      </c>
      <c r="V280" s="29" t="s">
        <v>111</v>
      </c>
      <c r="W280" s="32">
        <f t="shared" si="23"/>
        <v>3</v>
      </c>
      <c r="X280" s="29" t="s">
        <v>111</v>
      </c>
      <c r="Y280" s="32">
        <f t="shared" si="21"/>
        <v>3</v>
      </c>
      <c r="Z280" s="33">
        <f t="shared" si="22"/>
        <v>9</v>
      </c>
      <c r="AA280" s="29" t="s">
        <v>47</v>
      </c>
      <c r="AB280" s="29" t="s">
        <v>47</v>
      </c>
      <c r="AC280" s="29" t="s">
        <v>47</v>
      </c>
      <c r="AD280" s="29" t="s">
        <v>47</v>
      </c>
      <c r="AE280" s="29" t="s">
        <v>47</v>
      </c>
      <c r="AF280" s="31">
        <v>44530</v>
      </c>
      <c r="AG280" s="29" t="s">
        <v>47</v>
      </c>
      <c r="AH280" s="29">
        <v>1</v>
      </c>
      <c r="AI280" s="34"/>
      <c r="AJ280" s="34"/>
      <c r="AK280" s="34"/>
      <c r="AL280" s="34"/>
      <c r="AM280" s="34"/>
      <c r="AN280" s="34"/>
      <c r="AO280" s="34"/>
      <c r="AP280" s="34"/>
      <c r="AQ280" s="34"/>
      <c r="AR280" s="34"/>
      <c r="AS280" s="34"/>
      <c r="AT280" s="34"/>
      <c r="AU280" s="34"/>
      <c r="AV280" s="34"/>
      <c r="AW280" s="34"/>
      <c r="AX280" s="34"/>
      <c r="AY280" s="34"/>
      <c r="AZ280" s="34"/>
      <c r="BA280" s="34"/>
      <c r="BB280" s="34"/>
      <c r="BC280" s="34"/>
      <c r="BD280" s="34"/>
      <c r="BE280" s="34"/>
      <c r="BF280" s="34"/>
      <c r="BG280" s="34"/>
      <c r="BH280" s="34"/>
      <c r="BI280" s="34"/>
      <c r="BJ280" s="34"/>
      <c r="BK280" s="34"/>
      <c r="BL280" s="34"/>
      <c r="BM280" s="34"/>
      <c r="BN280" s="34"/>
      <c r="BO280" s="34"/>
      <c r="BP280" s="34"/>
      <c r="BQ280" s="34"/>
      <c r="BR280" s="34"/>
      <c r="BS280" s="34"/>
      <c r="BT280" s="34"/>
      <c r="BU280" s="34"/>
      <c r="BV280" s="34"/>
      <c r="BW280" s="34"/>
      <c r="BX280" s="34"/>
      <c r="BY280" s="34"/>
      <c r="BZ280" s="34"/>
      <c r="CA280" s="34"/>
      <c r="CB280" s="34"/>
      <c r="CC280" s="34"/>
      <c r="CD280" s="34"/>
      <c r="CE280" s="34"/>
      <c r="CF280" s="34"/>
      <c r="CG280" s="34"/>
      <c r="CH280" s="34"/>
      <c r="CI280" s="34"/>
      <c r="CJ280" s="34"/>
      <c r="CK280" s="34"/>
      <c r="CL280" s="34"/>
      <c r="CM280" s="34"/>
      <c r="CN280" s="34"/>
      <c r="CO280" s="34"/>
      <c r="CP280" s="34"/>
      <c r="CQ280" s="34"/>
      <c r="CR280" s="34"/>
      <c r="CS280" s="34"/>
      <c r="CT280" s="34"/>
      <c r="CU280" s="34"/>
      <c r="CV280" s="34"/>
      <c r="CW280" s="34"/>
      <c r="CX280" s="34"/>
      <c r="CY280" s="34"/>
      <c r="CZ280" s="34"/>
      <c r="DA280" s="34"/>
      <c r="DB280" s="34"/>
      <c r="DC280" s="34"/>
      <c r="DD280" s="34"/>
      <c r="DE280" s="34"/>
      <c r="DF280" s="34"/>
      <c r="DG280" s="34"/>
      <c r="DH280" s="34"/>
      <c r="DI280" s="34"/>
      <c r="DJ280" s="34"/>
      <c r="DK280" s="34"/>
      <c r="DL280" s="34"/>
      <c r="DM280" s="34"/>
      <c r="DN280" s="34"/>
      <c r="DO280" s="34"/>
      <c r="DP280" s="34"/>
      <c r="DQ280" s="34"/>
      <c r="DR280" s="34"/>
      <c r="DS280" s="34"/>
      <c r="DT280" s="34"/>
      <c r="DU280" s="34"/>
      <c r="DV280" s="34"/>
      <c r="DW280" s="34"/>
      <c r="DX280" s="34"/>
      <c r="DY280" s="34"/>
      <c r="DZ280" s="34"/>
      <c r="EA280" s="34"/>
      <c r="EB280" s="34"/>
      <c r="EC280" s="34"/>
      <c r="ED280" s="34"/>
      <c r="EE280" s="34"/>
      <c r="EF280" s="34"/>
      <c r="EG280" s="34"/>
      <c r="EH280" s="34"/>
      <c r="EI280" s="34"/>
      <c r="EJ280" s="34"/>
      <c r="EK280" s="34"/>
      <c r="EL280" s="34"/>
      <c r="EM280" s="34"/>
      <c r="EN280" s="34"/>
      <c r="EO280" s="34"/>
      <c r="EP280" s="34"/>
      <c r="EQ280" s="34"/>
      <c r="ER280" s="34"/>
      <c r="ES280" s="34"/>
      <c r="ET280" s="34"/>
      <c r="EU280" s="34"/>
    </row>
    <row r="281" spans="1:151" s="29" customFormat="1" ht="45">
      <c r="A281" s="29" t="s">
        <v>1034</v>
      </c>
      <c r="B281" s="29" t="s">
        <v>947</v>
      </c>
      <c r="C281" s="63" t="s">
        <v>42</v>
      </c>
      <c r="D281" s="29" t="s">
        <v>1035</v>
      </c>
      <c r="E281" s="29" t="s">
        <v>1036</v>
      </c>
      <c r="F281" s="29" t="s">
        <v>45</v>
      </c>
      <c r="G281" s="29" t="s">
        <v>1023</v>
      </c>
      <c r="H281" s="29" t="s">
        <v>46</v>
      </c>
      <c r="I281" s="29" t="s">
        <v>47</v>
      </c>
      <c r="J281" s="31" t="s">
        <v>48</v>
      </c>
      <c r="K281" s="31" t="s">
        <v>532</v>
      </c>
      <c r="L281" s="31" t="s">
        <v>532</v>
      </c>
      <c r="M281" s="29" t="s">
        <v>50</v>
      </c>
      <c r="N281" s="29" t="s">
        <v>63</v>
      </c>
      <c r="O281" s="29" t="s">
        <v>124</v>
      </c>
      <c r="P281" s="29" t="s">
        <v>45</v>
      </c>
      <c r="Q281" s="29" t="s">
        <v>53</v>
      </c>
      <c r="R281" s="29" t="s">
        <v>532</v>
      </c>
      <c r="S281" s="29" t="s">
        <v>47</v>
      </c>
      <c r="T281" s="29" t="s">
        <v>55</v>
      </c>
      <c r="U281" s="32">
        <f t="shared" si="20"/>
        <v>3</v>
      </c>
      <c r="V281" s="29" t="s">
        <v>111</v>
      </c>
      <c r="W281" s="32">
        <f t="shared" si="23"/>
        <v>3</v>
      </c>
      <c r="X281" s="29" t="s">
        <v>111</v>
      </c>
      <c r="Y281" s="32">
        <f t="shared" si="21"/>
        <v>3</v>
      </c>
      <c r="Z281" s="33">
        <f t="shared" si="22"/>
        <v>9</v>
      </c>
      <c r="AA281" s="29" t="s">
        <v>47</v>
      </c>
      <c r="AB281" s="29" t="s">
        <v>47</v>
      </c>
      <c r="AC281" s="29" t="s">
        <v>47</v>
      </c>
      <c r="AD281" s="29" t="s">
        <v>47</v>
      </c>
      <c r="AE281" s="29" t="s">
        <v>47</v>
      </c>
      <c r="AF281" s="31">
        <v>44530</v>
      </c>
      <c r="AG281" s="29" t="s">
        <v>47</v>
      </c>
      <c r="AH281" s="29">
        <v>1</v>
      </c>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c r="BH281" s="34"/>
      <c r="BI281" s="34"/>
      <c r="BJ281" s="34"/>
      <c r="BK281" s="34"/>
      <c r="BL281" s="34"/>
      <c r="BM281" s="34"/>
      <c r="BN281" s="34"/>
      <c r="BO281" s="34"/>
      <c r="BP281" s="34"/>
      <c r="BQ281" s="34"/>
      <c r="BR281" s="34"/>
      <c r="BS281" s="34"/>
      <c r="BT281" s="34"/>
      <c r="BU281" s="34"/>
      <c r="BV281" s="34"/>
      <c r="BW281" s="34"/>
      <c r="BX281" s="34"/>
      <c r="BY281" s="34"/>
      <c r="BZ281" s="34"/>
      <c r="CA281" s="34"/>
      <c r="CB281" s="34"/>
      <c r="CC281" s="34"/>
      <c r="CD281" s="34"/>
      <c r="CE281" s="34"/>
      <c r="CF281" s="34"/>
      <c r="CG281" s="34"/>
      <c r="CH281" s="34"/>
      <c r="CI281" s="34"/>
      <c r="CJ281" s="34"/>
      <c r="CK281" s="34"/>
      <c r="CL281" s="34"/>
      <c r="CM281" s="34"/>
      <c r="CN281" s="34"/>
      <c r="CO281" s="34"/>
      <c r="CP281" s="34"/>
      <c r="CQ281" s="34"/>
      <c r="CR281" s="34"/>
      <c r="CS281" s="34"/>
      <c r="CT281" s="34"/>
      <c r="CU281" s="34"/>
      <c r="CV281" s="34"/>
      <c r="CW281" s="34"/>
      <c r="CX281" s="34"/>
      <c r="CY281" s="34"/>
      <c r="CZ281" s="34"/>
      <c r="DA281" s="34"/>
      <c r="DB281" s="34"/>
      <c r="DC281" s="34"/>
      <c r="DD281" s="34"/>
      <c r="DE281" s="34"/>
      <c r="DF281" s="34"/>
      <c r="DG281" s="34"/>
      <c r="DH281" s="34"/>
      <c r="DI281" s="34"/>
      <c r="DJ281" s="34"/>
      <c r="DK281" s="34"/>
      <c r="DL281" s="34"/>
      <c r="DM281" s="34"/>
      <c r="DN281" s="34"/>
      <c r="DO281" s="34"/>
      <c r="DP281" s="34"/>
      <c r="DQ281" s="34"/>
      <c r="DR281" s="34"/>
      <c r="DS281" s="34"/>
      <c r="DT281" s="34"/>
      <c r="DU281" s="34"/>
      <c r="DV281" s="34"/>
      <c r="DW281" s="34"/>
      <c r="DX281" s="34"/>
      <c r="DY281" s="34"/>
      <c r="DZ281" s="34"/>
      <c r="EA281" s="34"/>
      <c r="EB281" s="34"/>
      <c r="EC281" s="34"/>
      <c r="ED281" s="34"/>
      <c r="EE281" s="34"/>
      <c r="EF281" s="34"/>
      <c r="EG281" s="34"/>
      <c r="EH281" s="34"/>
      <c r="EI281" s="34"/>
      <c r="EJ281" s="34"/>
      <c r="EK281" s="34"/>
      <c r="EL281" s="34"/>
      <c r="EM281" s="34"/>
      <c r="EN281" s="34"/>
      <c r="EO281" s="34"/>
      <c r="EP281" s="34"/>
      <c r="EQ281" s="34"/>
      <c r="ER281" s="34"/>
      <c r="ES281" s="34"/>
      <c r="ET281" s="34"/>
      <c r="EU281" s="34"/>
    </row>
    <row r="282" spans="1:151" s="29" customFormat="1" ht="60">
      <c r="A282" s="29" t="s">
        <v>1037</v>
      </c>
      <c r="B282" s="29" t="s">
        <v>947</v>
      </c>
      <c r="C282" s="63" t="s">
        <v>42</v>
      </c>
      <c r="D282" s="29" t="s">
        <v>1038</v>
      </c>
      <c r="E282" s="29" t="s">
        <v>1039</v>
      </c>
      <c r="F282" s="29" t="s">
        <v>45</v>
      </c>
      <c r="G282" s="29" t="s">
        <v>1023</v>
      </c>
      <c r="H282" s="29" t="s">
        <v>46</v>
      </c>
      <c r="I282" s="29" t="s">
        <v>47</v>
      </c>
      <c r="J282" s="31" t="s">
        <v>48</v>
      </c>
      <c r="K282" s="31" t="s">
        <v>532</v>
      </c>
      <c r="L282" s="31" t="s">
        <v>532</v>
      </c>
      <c r="M282" s="29" t="s">
        <v>50</v>
      </c>
      <c r="N282" s="29" t="s">
        <v>63</v>
      </c>
      <c r="O282" s="29" t="s">
        <v>124</v>
      </c>
      <c r="P282" s="29" t="s">
        <v>45</v>
      </c>
      <c r="Q282" s="29" t="s">
        <v>53</v>
      </c>
      <c r="R282" s="29" t="s">
        <v>532</v>
      </c>
      <c r="S282" s="29" t="s">
        <v>47</v>
      </c>
      <c r="T282" s="29" t="s">
        <v>55</v>
      </c>
      <c r="U282" s="32">
        <f t="shared" si="20"/>
        <v>3</v>
      </c>
      <c r="V282" s="29" t="s">
        <v>111</v>
      </c>
      <c r="W282" s="32">
        <f t="shared" si="23"/>
        <v>3</v>
      </c>
      <c r="X282" s="29" t="s">
        <v>111</v>
      </c>
      <c r="Y282" s="32">
        <f t="shared" si="21"/>
        <v>3</v>
      </c>
      <c r="Z282" s="33">
        <f t="shared" si="22"/>
        <v>9</v>
      </c>
      <c r="AA282" s="29" t="s">
        <v>47</v>
      </c>
      <c r="AB282" s="29" t="s">
        <v>47</v>
      </c>
      <c r="AC282" s="29" t="s">
        <v>47</v>
      </c>
      <c r="AD282" s="29" t="s">
        <v>47</v>
      </c>
      <c r="AE282" s="29" t="s">
        <v>47</v>
      </c>
      <c r="AF282" s="31">
        <v>44530</v>
      </c>
      <c r="AG282" s="29" t="s">
        <v>47</v>
      </c>
      <c r="AH282" s="29">
        <v>1</v>
      </c>
      <c r="AI282" s="34"/>
      <c r="AJ282" s="34"/>
      <c r="AK282" s="34"/>
      <c r="AL282" s="34"/>
      <c r="AM282" s="34"/>
      <c r="AN282" s="34"/>
      <c r="AO282" s="34"/>
      <c r="AP282" s="34"/>
      <c r="AQ282" s="34"/>
      <c r="AR282" s="34"/>
      <c r="AS282" s="34"/>
      <c r="AT282" s="34"/>
      <c r="AU282" s="34"/>
      <c r="AV282" s="34"/>
      <c r="AW282" s="34"/>
      <c r="AX282" s="34"/>
      <c r="AY282" s="34"/>
      <c r="AZ282" s="34"/>
      <c r="BA282" s="34"/>
      <c r="BB282" s="34"/>
      <c r="BC282" s="34"/>
      <c r="BD282" s="34"/>
      <c r="BE282" s="34"/>
      <c r="BF282" s="34"/>
      <c r="BG282" s="34"/>
      <c r="BH282" s="34"/>
      <c r="BI282" s="34"/>
      <c r="BJ282" s="34"/>
      <c r="BK282" s="34"/>
      <c r="BL282" s="34"/>
      <c r="BM282" s="34"/>
      <c r="BN282" s="34"/>
      <c r="BO282" s="34"/>
      <c r="BP282" s="34"/>
      <c r="BQ282" s="34"/>
      <c r="BR282" s="34"/>
      <c r="BS282" s="34"/>
      <c r="BT282" s="34"/>
      <c r="BU282" s="34"/>
      <c r="BV282" s="34"/>
      <c r="BW282" s="34"/>
      <c r="BX282" s="34"/>
      <c r="BY282" s="34"/>
      <c r="BZ282" s="34"/>
      <c r="CA282" s="34"/>
      <c r="CB282" s="34"/>
      <c r="CC282" s="34"/>
      <c r="CD282" s="34"/>
      <c r="CE282" s="34"/>
      <c r="CF282" s="34"/>
      <c r="CG282" s="34"/>
      <c r="CH282" s="34"/>
      <c r="CI282" s="34"/>
      <c r="CJ282" s="34"/>
      <c r="CK282" s="34"/>
      <c r="CL282" s="34"/>
      <c r="CM282" s="34"/>
      <c r="CN282" s="34"/>
      <c r="CO282" s="34"/>
      <c r="CP282" s="34"/>
      <c r="CQ282" s="34"/>
      <c r="CR282" s="34"/>
      <c r="CS282" s="34"/>
      <c r="CT282" s="34"/>
      <c r="CU282" s="34"/>
      <c r="CV282" s="34"/>
      <c r="CW282" s="34"/>
      <c r="CX282" s="34"/>
      <c r="CY282" s="34"/>
      <c r="CZ282" s="34"/>
      <c r="DA282" s="34"/>
      <c r="DB282" s="34"/>
      <c r="DC282" s="34"/>
      <c r="DD282" s="34"/>
      <c r="DE282" s="34"/>
      <c r="DF282" s="34"/>
      <c r="DG282" s="34"/>
      <c r="DH282" s="34"/>
      <c r="DI282" s="34"/>
      <c r="DJ282" s="34"/>
      <c r="DK282" s="34"/>
      <c r="DL282" s="34"/>
      <c r="DM282" s="34"/>
      <c r="DN282" s="34"/>
      <c r="DO282" s="34"/>
      <c r="DP282" s="34"/>
      <c r="DQ282" s="34"/>
      <c r="DR282" s="34"/>
      <c r="DS282" s="34"/>
      <c r="DT282" s="34"/>
      <c r="DU282" s="34"/>
      <c r="DV282" s="34"/>
      <c r="DW282" s="34"/>
      <c r="DX282" s="34"/>
      <c r="DY282" s="34"/>
      <c r="DZ282" s="34"/>
      <c r="EA282" s="34"/>
      <c r="EB282" s="34"/>
      <c r="EC282" s="34"/>
      <c r="ED282" s="34"/>
      <c r="EE282" s="34"/>
      <c r="EF282" s="34"/>
      <c r="EG282" s="34"/>
      <c r="EH282" s="34"/>
      <c r="EI282" s="34"/>
      <c r="EJ282" s="34"/>
      <c r="EK282" s="34"/>
      <c r="EL282" s="34"/>
      <c r="EM282" s="34"/>
      <c r="EN282" s="34"/>
      <c r="EO282" s="34"/>
      <c r="EP282" s="34"/>
      <c r="EQ282" s="34"/>
      <c r="ER282" s="34"/>
      <c r="ES282" s="34"/>
      <c r="ET282" s="34"/>
      <c r="EU282" s="34"/>
    </row>
    <row r="283" spans="1:151" s="29" customFormat="1" ht="45">
      <c r="A283" s="29" t="s">
        <v>1040</v>
      </c>
      <c r="B283" s="29" t="s">
        <v>947</v>
      </c>
      <c r="C283" s="63" t="s">
        <v>42</v>
      </c>
      <c r="D283" s="29" t="s">
        <v>1041</v>
      </c>
      <c r="E283" s="29" t="s">
        <v>1042</v>
      </c>
      <c r="F283" s="29" t="s">
        <v>45</v>
      </c>
      <c r="G283" s="29" t="s">
        <v>1023</v>
      </c>
      <c r="H283" s="29" t="s">
        <v>46</v>
      </c>
      <c r="I283" s="29" t="s">
        <v>47</v>
      </c>
      <c r="J283" s="31" t="s">
        <v>48</v>
      </c>
      <c r="K283" s="31" t="s">
        <v>532</v>
      </c>
      <c r="L283" s="31" t="s">
        <v>532</v>
      </c>
      <c r="M283" s="29" t="s">
        <v>50</v>
      </c>
      <c r="N283" s="29" t="s">
        <v>63</v>
      </c>
      <c r="O283" s="29" t="s">
        <v>124</v>
      </c>
      <c r="P283" s="29" t="s">
        <v>45</v>
      </c>
      <c r="Q283" s="29" t="s">
        <v>53</v>
      </c>
      <c r="R283" s="29" t="s">
        <v>532</v>
      </c>
      <c r="S283" s="29" t="s">
        <v>47</v>
      </c>
      <c r="T283" s="29" t="s">
        <v>55</v>
      </c>
      <c r="U283" s="32">
        <f t="shared" si="20"/>
        <v>3</v>
      </c>
      <c r="V283" s="29" t="s">
        <v>111</v>
      </c>
      <c r="W283" s="32">
        <f t="shared" si="23"/>
        <v>3</v>
      </c>
      <c r="X283" s="29" t="s">
        <v>111</v>
      </c>
      <c r="Y283" s="32">
        <f t="shared" si="21"/>
        <v>3</v>
      </c>
      <c r="Z283" s="33">
        <f t="shared" si="22"/>
        <v>9</v>
      </c>
      <c r="AA283" s="29" t="s">
        <v>47</v>
      </c>
      <c r="AB283" s="29" t="s">
        <v>47</v>
      </c>
      <c r="AC283" s="29" t="s">
        <v>47</v>
      </c>
      <c r="AD283" s="29" t="s">
        <v>47</v>
      </c>
      <c r="AE283" s="29" t="s">
        <v>47</v>
      </c>
      <c r="AF283" s="31">
        <v>44530</v>
      </c>
      <c r="AG283" s="29" t="s">
        <v>47</v>
      </c>
      <c r="AH283" s="29">
        <v>1</v>
      </c>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row>
    <row r="284" spans="1:151" s="29" customFormat="1" ht="45">
      <c r="A284" s="29" t="s">
        <v>1043</v>
      </c>
      <c r="B284" s="29" t="s">
        <v>947</v>
      </c>
      <c r="C284" s="63" t="s">
        <v>42</v>
      </c>
      <c r="D284" s="29" t="s">
        <v>1044</v>
      </c>
      <c r="E284" s="29" t="s">
        <v>984</v>
      </c>
      <c r="F284" s="29" t="s">
        <v>45</v>
      </c>
      <c r="G284" s="29" t="s">
        <v>1023</v>
      </c>
      <c r="H284" s="29" t="s">
        <v>46</v>
      </c>
      <c r="I284" s="29" t="s">
        <v>47</v>
      </c>
      <c r="J284" s="31" t="s">
        <v>48</v>
      </c>
      <c r="K284" s="31" t="s">
        <v>532</v>
      </c>
      <c r="L284" s="31" t="s">
        <v>532</v>
      </c>
      <c r="M284" s="29" t="s">
        <v>50</v>
      </c>
      <c r="N284" s="29" t="s">
        <v>63</v>
      </c>
      <c r="O284" s="29" t="s">
        <v>124</v>
      </c>
      <c r="P284" s="29" t="s">
        <v>45</v>
      </c>
      <c r="Q284" s="29" t="s">
        <v>53</v>
      </c>
      <c r="R284" s="29" t="s">
        <v>532</v>
      </c>
      <c r="S284" s="29" t="s">
        <v>47</v>
      </c>
      <c r="T284" s="29" t="s">
        <v>55</v>
      </c>
      <c r="U284" s="32">
        <f t="shared" si="20"/>
        <v>3</v>
      </c>
      <c r="V284" s="29" t="s">
        <v>111</v>
      </c>
      <c r="W284" s="32">
        <f t="shared" si="23"/>
        <v>3</v>
      </c>
      <c r="X284" s="29" t="s">
        <v>111</v>
      </c>
      <c r="Y284" s="32">
        <f t="shared" si="21"/>
        <v>3</v>
      </c>
      <c r="Z284" s="33">
        <f t="shared" si="22"/>
        <v>9</v>
      </c>
      <c r="AA284" s="29" t="s">
        <v>47</v>
      </c>
      <c r="AB284" s="29" t="s">
        <v>47</v>
      </c>
      <c r="AC284" s="29" t="s">
        <v>47</v>
      </c>
      <c r="AD284" s="29" t="s">
        <v>47</v>
      </c>
      <c r="AE284" s="29" t="s">
        <v>47</v>
      </c>
      <c r="AF284" s="31">
        <v>44530</v>
      </c>
      <c r="AG284" s="29" t="s">
        <v>47</v>
      </c>
      <c r="AH284" s="29">
        <v>1</v>
      </c>
      <c r="AI284" s="34"/>
      <c r="AJ284" s="34"/>
      <c r="AK284" s="34"/>
      <c r="AL284" s="34"/>
      <c r="AM284" s="34"/>
      <c r="AN284" s="34"/>
      <c r="AO284" s="34"/>
      <c r="AP284" s="34"/>
      <c r="AQ284" s="34"/>
      <c r="AR284" s="34"/>
      <c r="AS284" s="34"/>
      <c r="AT284" s="34"/>
      <c r="AU284" s="34"/>
      <c r="AV284" s="34"/>
      <c r="AW284" s="34"/>
      <c r="AX284" s="34"/>
      <c r="AY284" s="34"/>
      <c r="AZ284" s="34"/>
      <c r="BA284" s="34"/>
      <c r="BB284" s="34"/>
      <c r="BC284" s="34"/>
      <c r="BD284" s="34"/>
      <c r="BE284" s="34"/>
      <c r="BF284" s="34"/>
      <c r="BG284" s="34"/>
      <c r="BH284" s="34"/>
      <c r="BI284" s="34"/>
      <c r="BJ284" s="34"/>
      <c r="BK284" s="34"/>
      <c r="BL284" s="34"/>
      <c r="BM284" s="34"/>
      <c r="BN284" s="34"/>
      <c r="BO284" s="34"/>
      <c r="BP284" s="34"/>
      <c r="BQ284" s="34"/>
      <c r="BR284" s="34"/>
      <c r="BS284" s="34"/>
      <c r="BT284" s="34"/>
      <c r="BU284" s="34"/>
      <c r="BV284" s="34"/>
      <c r="BW284" s="34"/>
      <c r="BX284" s="34"/>
      <c r="BY284" s="34"/>
      <c r="BZ284" s="34"/>
      <c r="CA284" s="34"/>
      <c r="CB284" s="34"/>
      <c r="CC284" s="34"/>
      <c r="CD284" s="34"/>
      <c r="CE284" s="34"/>
      <c r="CF284" s="34"/>
      <c r="CG284" s="34"/>
      <c r="CH284" s="34"/>
      <c r="CI284" s="34"/>
      <c r="CJ284" s="34"/>
      <c r="CK284" s="34"/>
      <c r="CL284" s="34"/>
      <c r="CM284" s="34"/>
      <c r="CN284" s="34"/>
      <c r="CO284" s="34"/>
      <c r="CP284" s="34"/>
      <c r="CQ284" s="34"/>
      <c r="CR284" s="34"/>
      <c r="CS284" s="34"/>
      <c r="CT284" s="34"/>
      <c r="CU284" s="34"/>
      <c r="CV284" s="34"/>
      <c r="CW284" s="34"/>
      <c r="CX284" s="34"/>
      <c r="CY284" s="34"/>
      <c r="CZ284" s="34"/>
      <c r="DA284" s="34"/>
      <c r="DB284" s="34"/>
      <c r="DC284" s="34"/>
      <c r="DD284" s="34"/>
      <c r="DE284" s="34"/>
      <c r="DF284" s="34"/>
      <c r="DG284" s="34"/>
      <c r="DH284" s="34"/>
      <c r="DI284" s="34"/>
      <c r="DJ284" s="34"/>
      <c r="DK284" s="34"/>
      <c r="DL284" s="34"/>
      <c r="DM284" s="34"/>
      <c r="DN284" s="34"/>
      <c r="DO284" s="34"/>
      <c r="DP284" s="34"/>
      <c r="DQ284" s="34"/>
      <c r="DR284" s="34"/>
      <c r="DS284" s="34"/>
      <c r="DT284" s="34"/>
      <c r="DU284" s="34"/>
      <c r="DV284" s="34"/>
      <c r="DW284" s="34"/>
      <c r="DX284" s="34"/>
      <c r="DY284" s="34"/>
      <c r="DZ284" s="34"/>
      <c r="EA284" s="34"/>
      <c r="EB284" s="34"/>
      <c r="EC284" s="34"/>
      <c r="ED284" s="34"/>
      <c r="EE284" s="34"/>
      <c r="EF284" s="34"/>
      <c r="EG284" s="34"/>
      <c r="EH284" s="34"/>
      <c r="EI284" s="34"/>
      <c r="EJ284" s="34"/>
      <c r="EK284" s="34"/>
      <c r="EL284" s="34"/>
      <c r="EM284" s="34"/>
      <c r="EN284" s="34"/>
      <c r="EO284" s="34"/>
      <c r="EP284" s="34"/>
      <c r="EQ284" s="34"/>
      <c r="ER284" s="34"/>
      <c r="ES284" s="34"/>
      <c r="ET284" s="34"/>
      <c r="EU284" s="34"/>
    </row>
    <row r="285" spans="1:151" s="29" customFormat="1" ht="30">
      <c r="A285" s="29" t="s">
        <v>1045</v>
      </c>
      <c r="B285" s="29" t="s">
        <v>947</v>
      </c>
      <c r="C285" s="63" t="s">
        <v>42</v>
      </c>
      <c r="D285" s="29" t="s">
        <v>1046</v>
      </c>
      <c r="E285" s="29" t="s">
        <v>975</v>
      </c>
      <c r="F285" s="29" t="s">
        <v>45</v>
      </c>
      <c r="G285" s="29" t="s">
        <v>1047</v>
      </c>
      <c r="H285" s="29" t="s">
        <v>46</v>
      </c>
      <c r="I285" s="29" t="s">
        <v>47</v>
      </c>
      <c r="J285" s="31" t="s">
        <v>48</v>
      </c>
      <c r="K285" s="31" t="s">
        <v>532</v>
      </c>
      <c r="L285" s="31" t="s">
        <v>532</v>
      </c>
      <c r="M285" s="29" t="s">
        <v>50</v>
      </c>
      <c r="N285" s="29" t="s">
        <v>63</v>
      </c>
      <c r="O285" s="29" t="s">
        <v>124</v>
      </c>
      <c r="P285" s="29" t="s">
        <v>45</v>
      </c>
      <c r="Q285" s="29" t="s">
        <v>53</v>
      </c>
      <c r="R285" s="29" t="s">
        <v>532</v>
      </c>
      <c r="S285" s="29" t="s">
        <v>47</v>
      </c>
      <c r="T285" s="29" t="s">
        <v>55</v>
      </c>
      <c r="U285" s="32">
        <f t="shared" si="20"/>
        <v>3</v>
      </c>
      <c r="V285" s="29" t="s">
        <v>111</v>
      </c>
      <c r="W285" s="32">
        <f t="shared" si="23"/>
        <v>3</v>
      </c>
      <c r="X285" s="29" t="s">
        <v>111</v>
      </c>
      <c r="Y285" s="32">
        <f t="shared" si="21"/>
        <v>3</v>
      </c>
      <c r="Z285" s="33">
        <f t="shared" si="22"/>
        <v>9</v>
      </c>
      <c r="AA285" s="29" t="s">
        <v>47</v>
      </c>
      <c r="AB285" s="29" t="s">
        <v>47</v>
      </c>
      <c r="AC285" s="29" t="s">
        <v>47</v>
      </c>
      <c r="AD285" s="29" t="s">
        <v>47</v>
      </c>
      <c r="AE285" s="29" t="s">
        <v>47</v>
      </c>
      <c r="AF285" s="31">
        <v>44530</v>
      </c>
      <c r="AG285" s="29" t="s">
        <v>47</v>
      </c>
      <c r="AH285" s="29">
        <v>1</v>
      </c>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c r="BH285" s="34"/>
      <c r="BI285" s="34"/>
      <c r="BJ285" s="34"/>
      <c r="BK285" s="34"/>
      <c r="BL285" s="34"/>
      <c r="BM285" s="34"/>
      <c r="BN285" s="34"/>
      <c r="BO285" s="34"/>
      <c r="BP285" s="34"/>
      <c r="BQ285" s="34"/>
      <c r="BR285" s="34"/>
      <c r="BS285" s="34"/>
      <c r="BT285" s="34"/>
      <c r="BU285" s="34"/>
      <c r="BV285" s="34"/>
      <c r="BW285" s="34"/>
      <c r="BX285" s="34"/>
      <c r="BY285" s="34"/>
      <c r="BZ285" s="34"/>
      <c r="CA285" s="34"/>
      <c r="CB285" s="34"/>
      <c r="CC285" s="34"/>
      <c r="CD285" s="34"/>
      <c r="CE285" s="34"/>
      <c r="CF285" s="34"/>
      <c r="CG285" s="34"/>
      <c r="CH285" s="34"/>
      <c r="CI285" s="34"/>
      <c r="CJ285" s="34"/>
      <c r="CK285" s="34"/>
      <c r="CL285" s="34"/>
      <c r="CM285" s="34"/>
      <c r="CN285" s="34"/>
      <c r="CO285" s="34"/>
      <c r="CP285" s="34"/>
      <c r="CQ285" s="34"/>
      <c r="CR285" s="34"/>
      <c r="CS285" s="34"/>
      <c r="CT285" s="34"/>
      <c r="CU285" s="34"/>
      <c r="CV285" s="34"/>
      <c r="CW285" s="34"/>
      <c r="CX285" s="34"/>
      <c r="CY285" s="34"/>
      <c r="CZ285" s="34"/>
      <c r="DA285" s="34"/>
      <c r="DB285" s="34"/>
      <c r="DC285" s="34"/>
      <c r="DD285" s="34"/>
      <c r="DE285" s="34"/>
      <c r="DF285" s="34"/>
      <c r="DG285" s="34"/>
      <c r="DH285" s="34"/>
      <c r="DI285" s="34"/>
      <c r="DJ285" s="34"/>
      <c r="DK285" s="34"/>
      <c r="DL285" s="34"/>
      <c r="DM285" s="34"/>
      <c r="DN285" s="34"/>
      <c r="DO285" s="34"/>
      <c r="DP285" s="34"/>
      <c r="DQ285" s="34"/>
      <c r="DR285" s="34"/>
      <c r="DS285" s="34"/>
      <c r="DT285" s="34"/>
      <c r="DU285" s="34"/>
      <c r="DV285" s="34"/>
      <c r="DW285" s="34"/>
      <c r="DX285" s="34"/>
      <c r="DY285" s="34"/>
      <c r="DZ285" s="34"/>
      <c r="EA285" s="34"/>
      <c r="EB285" s="34"/>
      <c r="EC285" s="34"/>
      <c r="ED285" s="34"/>
      <c r="EE285" s="34"/>
      <c r="EF285" s="34"/>
      <c r="EG285" s="34"/>
      <c r="EH285" s="34"/>
      <c r="EI285" s="34"/>
      <c r="EJ285" s="34"/>
      <c r="EK285" s="34"/>
      <c r="EL285" s="34"/>
      <c r="EM285" s="34"/>
      <c r="EN285" s="34"/>
      <c r="EO285" s="34"/>
      <c r="EP285" s="34"/>
      <c r="EQ285" s="34"/>
      <c r="ER285" s="34"/>
      <c r="ES285" s="34"/>
      <c r="ET285" s="34"/>
      <c r="EU285" s="34"/>
    </row>
    <row r="286" spans="1:151" s="29" customFormat="1" ht="30">
      <c r="A286" s="29" t="s">
        <v>1048</v>
      </c>
      <c r="B286" s="29" t="s">
        <v>947</v>
      </c>
      <c r="C286" s="63" t="s">
        <v>42</v>
      </c>
      <c r="D286" s="29" t="s">
        <v>1049</v>
      </c>
      <c r="E286" s="29" t="s">
        <v>971</v>
      </c>
      <c r="F286" s="29" t="s">
        <v>45</v>
      </c>
      <c r="G286" s="29" t="s">
        <v>1047</v>
      </c>
      <c r="H286" s="29" t="s">
        <v>46</v>
      </c>
      <c r="I286" s="29" t="s">
        <v>47</v>
      </c>
      <c r="J286" s="31" t="s">
        <v>48</v>
      </c>
      <c r="K286" s="31" t="s">
        <v>532</v>
      </c>
      <c r="L286" s="31" t="s">
        <v>532</v>
      </c>
      <c r="M286" s="29" t="s">
        <v>50</v>
      </c>
      <c r="N286" s="29" t="s">
        <v>63</v>
      </c>
      <c r="O286" s="29" t="s">
        <v>124</v>
      </c>
      <c r="P286" s="29" t="s">
        <v>45</v>
      </c>
      <c r="Q286" s="29" t="s">
        <v>53</v>
      </c>
      <c r="R286" s="29" t="s">
        <v>532</v>
      </c>
      <c r="S286" s="29" t="s">
        <v>47</v>
      </c>
      <c r="T286" s="29" t="s">
        <v>55</v>
      </c>
      <c r="U286" s="32">
        <f t="shared" si="20"/>
        <v>3</v>
      </c>
      <c r="V286" s="29" t="s">
        <v>111</v>
      </c>
      <c r="W286" s="32">
        <f t="shared" si="23"/>
        <v>3</v>
      </c>
      <c r="X286" s="29" t="s">
        <v>111</v>
      </c>
      <c r="Y286" s="32">
        <f t="shared" si="21"/>
        <v>3</v>
      </c>
      <c r="Z286" s="33">
        <f t="shared" si="22"/>
        <v>9</v>
      </c>
      <c r="AA286" s="29" t="s">
        <v>47</v>
      </c>
      <c r="AB286" s="29" t="s">
        <v>47</v>
      </c>
      <c r="AC286" s="29" t="s">
        <v>47</v>
      </c>
      <c r="AD286" s="29" t="s">
        <v>47</v>
      </c>
      <c r="AE286" s="29" t="s">
        <v>47</v>
      </c>
      <c r="AF286" s="31">
        <v>44530</v>
      </c>
      <c r="AG286" s="29" t="s">
        <v>47</v>
      </c>
      <c r="AH286" s="29">
        <v>1</v>
      </c>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c r="BH286" s="34"/>
      <c r="BI286" s="34"/>
      <c r="BJ286" s="34"/>
      <c r="BK286" s="34"/>
      <c r="BL286" s="34"/>
      <c r="BM286" s="34"/>
      <c r="BN286" s="34"/>
      <c r="BO286" s="34"/>
      <c r="BP286" s="34"/>
      <c r="BQ286" s="34"/>
      <c r="BR286" s="34"/>
      <c r="BS286" s="34"/>
      <c r="BT286" s="34"/>
      <c r="BU286" s="34"/>
      <c r="BV286" s="34"/>
      <c r="BW286" s="34"/>
      <c r="BX286" s="34"/>
      <c r="BY286" s="34"/>
      <c r="BZ286" s="34"/>
      <c r="CA286" s="34"/>
      <c r="CB286" s="34"/>
      <c r="CC286" s="34"/>
      <c r="CD286" s="34"/>
      <c r="CE286" s="34"/>
      <c r="CF286" s="34"/>
      <c r="CG286" s="34"/>
      <c r="CH286" s="34"/>
      <c r="CI286" s="34"/>
      <c r="CJ286" s="34"/>
      <c r="CK286" s="34"/>
      <c r="CL286" s="34"/>
      <c r="CM286" s="34"/>
      <c r="CN286" s="34"/>
      <c r="CO286" s="34"/>
      <c r="CP286" s="34"/>
      <c r="CQ286" s="34"/>
      <c r="CR286" s="34"/>
      <c r="CS286" s="34"/>
      <c r="CT286" s="34"/>
      <c r="CU286" s="34"/>
      <c r="CV286" s="34"/>
      <c r="CW286" s="34"/>
      <c r="CX286" s="34"/>
      <c r="CY286" s="34"/>
      <c r="CZ286" s="34"/>
      <c r="DA286" s="34"/>
      <c r="DB286" s="34"/>
      <c r="DC286" s="34"/>
      <c r="DD286" s="34"/>
      <c r="DE286" s="34"/>
      <c r="DF286" s="34"/>
      <c r="DG286" s="34"/>
      <c r="DH286" s="34"/>
      <c r="DI286" s="34"/>
      <c r="DJ286" s="34"/>
      <c r="DK286" s="34"/>
      <c r="DL286" s="34"/>
      <c r="DM286" s="34"/>
      <c r="DN286" s="34"/>
      <c r="DO286" s="34"/>
      <c r="DP286" s="34"/>
      <c r="DQ286" s="34"/>
      <c r="DR286" s="34"/>
      <c r="DS286" s="34"/>
      <c r="DT286" s="34"/>
      <c r="DU286" s="34"/>
      <c r="DV286" s="34"/>
      <c r="DW286" s="34"/>
      <c r="DX286" s="34"/>
      <c r="DY286" s="34"/>
      <c r="DZ286" s="34"/>
      <c r="EA286" s="34"/>
      <c r="EB286" s="34"/>
      <c r="EC286" s="34"/>
      <c r="ED286" s="34"/>
      <c r="EE286" s="34"/>
      <c r="EF286" s="34"/>
      <c r="EG286" s="34"/>
      <c r="EH286" s="34"/>
      <c r="EI286" s="34"/>
      <c r="EJ286" s="34"/>
      <c r="EK286" s="34"/>
      <c r="EL286" s="34"/>
      <c r="EM286" s="34"/>
      <c r="EN286" s="34"/>
      <c r="EO286" s="34"/>
      <c r="EP286" s="34"/>
      <c r="EQ286" s="34"/>
      <c r="ER286" s="34"/>
      <c r="ES286" s="34"/>
      <c r="ET286" s="34"/>
      <c r="EU286" s="34"/>
    </row>
    <row r="287" spans="1:151" s="29" customFormat="1" ht="45">
      <c r="A287" s="29" t="s">
        <v>1050</v>
      </c>
      <c r="B287" s="29" t="s">
        <v>947</v>
      </c>
      <c r="C287" s="63" t="s">
        <v>42</v>
      </c>
      <c r="D287" s="29" t="s">
        <v>1051</v>
      </c>
      <c r="E287" s="29" t="s">
        <v>1011</v>
      </c>
      <c r="F287" s="29" t="s">
        <v>45</v>
      </c>
      <c r="G287" s="29" t="s">
        <v>1047</v>
      </c>
      <c r="H287" s="29" t="s">
        <v>46</v>
      </c>
      <c r="I287" s="29" t="s">
        <v>47</v>
      </c>
      <c r="J287" s="31" t="s">
        <v>48</v>
      </c>
      <c r="K287" s="31" t="s">
        <v>532</v>
      </c>
      <c r="L287" s="31" t="s">
        <v>532</v>
      </c>
      <c r="M287" s="29" t="s">
        <v>50</v>
      </c>
      <c r="N287" s="29" t="s">
        <v>63</v>
      </c>
      <c r="O287" s="29" t="s">
        <v>124</v>
      </c>
      <c r="P287" s="29" t="s">
        <v>45</v>
      </c>
      <c r="Q287" s="29" t="s">
        <v>53</v>
      </c>
      <c r="R287" s="29" t="s">
        <v>532</v>
      </c>
      <c r="S287" s="29" t="s">
        <v>47</v>
      </c>
      <c r="T287" s="29" t="s">
        <v>55</v>
      </c>
      <c r="U287" s="32">
        <f t="shared" si="20"/>
        <v>3</v>
      </c>
      <c r="V287" s="29" t="s">
        <v>111</v>
      </c>
      <c r="W287" s="32">
        <f t="shared" si="23"/>
        <v>3</v>
      </c>
      <c r="X287" s="29" t="s">
        <v>111</v>
      </c>
      <c r="Y287" s="32">
        <f t="shared" si="21"/>
        <v>3</v>
      </c>
      <c r="Z287" s="33">
        <f t="shared" si="22"/>
        <v>9</v>
      </c>
      <c r="AA287" s="29" t="s">
        <v>47</v>
      </c>
      <c r="AB287" s="29" t="s">
        <v>47</v>
      </c>
      <c r="AC287" s="29" t="s">
        <v>47</v>
      </c>
      <c r="AD287" s="29" t="s">
        <v>47</v>
      </c>
      <c r="AE287" s="29" t="s">
        <v>47</v>
      </c>
      <c r="AF287" s="31">
        <v>44530</v>
      </c>
      <c r="AG287" s="29" t="s">
        <v>47</v>
      </c>
      <c r="AH287" s="29">
        <v>1</v>
      </c>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c r="BL287" s="34"/>
      <c r="BM287" s="34"/>
      <c r="BN287" s="34"/>
      <c r="BO287" s="34"/>
      <c r="BP287" s="34"/>
      <c r="BQ287" s="34"/>
      <c r="BR287" s="34"/>
      <c r="BS287" s="34"/>
      <c r="BT287" s="34"/>
      <c r="BU287" s="34"/>
      <c r="BV287" s="34"/>
      <c r="BW287" s="34"/>
      <c r="BX287" s="34"/>
      <c r="BY287" s="34"/>
      <c r="BZ287" s="34"/>
      <c r="CA287" s="34"/>
      <c r="CB287" s="34"/>
      <c r="CC287" s="34"/>
      <c r="CD287" s="34"/>
      <c r="CE287" s="34"/>
      <c r="CF287" s="34"/>
      <c r="CG287" s="34"/>
      <c r="CH287" s="34"/>
      <c r="CI287" s="34"/>
      <c r="CJ287" s="34"/>
      <c r="CK287" s="34"/>
      <c r="CL287" s="34"/>
      <c r="CM287" s="34"/>
      <c r="CN287" s="34"/>
      <c r="CO287" s="34"/>
      <c r="CP287" s="34"/>
      <c r="CQ287" s="34"/>
      <c r="CR287" s="34"/>
      <c r="CS287" s="34"/>
      <c r="CT287" s="34"/>
      <c r="CU287" s="34"/>
      <c r="CV287" s="34"/>
      <c r="CW287" s="34"/>
      <c r="CX287" s="34"/>
      <c r="CY287" s="34"/>
      <c r="CZ287" s="34"/>
      <c r="DA287" s="34"/>
      <c r="DB287" s="34"/>
      <c r="DC287" s="34"/>
      <c r="DD287" s="34"/>
      <c r="DE287" s="34"/>
      <c r="DF287" s="34"/>
      <c r="DG287" s="34"/>
      <c r="DH287" s="34"/>
      <c r="DI287" s="34"/>
      <c r="DJ287" s="34"/>
      <c r="DK287" s="34"/>
      <c r="DL287" s="34"/>
      <c r="DM287" s="34"/>
      <c r="DN287" s="34"/>
      <c r="DO287" s="34"/>
      <c r="DP287" s="34"/>
      <c r="DQ287" s="34"/>
      <c r="DR287" s="34"/>
      <c r="DS287" s="34"/>
      <c r="DT287" s="34"/>
      <c r="DU287" s="34"/>
      <c r="DV287" s="34"/>
      <c r="DW287" s="34"/>
      <c r="DX287" s="34"/>
      <c r="DY287" s="34"/>
      <c r="DZ287" s="34"/>
      <c r="EA287" s="34"/>
      <c r="EB287" s="34"/>
      <c r="EC287" s="34"/>
      <c r="ED287" s="34"/>
      <c r="EE287" s="34"/>
      <c r="EF287" s="34"/>
      <c r="EG287" s="34"/>
      <c r="EH287" s="34"/>
      <c r="EI287" s="34"/>
      <c r="EJ287" s="34"/>
      <c r="EK287" s="34"/>
      <c r="EL287" s="34"/>
      <c r="EM287" s="34"/>
      <c r="EN287" s="34"/>
      <c r="EO287" s="34"/>
      <c r="EP287" s="34"/>
      <c r="EQ287" s="34"/>
      <c r="ER287" s="34"/>
      <c r="ES287" s="34"/>
      <c r="ET287" s="34"/>
      <c r="EU287" s="34"/>
    </row>
    <row r="288" spans="1:151" s="29" customFormat="1" ht="45">
      <c r="A288" s="29" t="s">
        <v>1052</v>
      </c>
      <c r="B288" s="29" t="s">
        <v>947</v>
      </c>
      <c r="C288" s="63" t="s">
        <v>42</v>
      </c>
      <c r="D288" s="29" t="s">
        <v>1053</v>
      </c>
      <c r="E288" s="29" t="s">
        <v>978</v>
      </c>
      <c r="F288" s="29" t="s">
        <v>45</v>
      </c>
      <c r="G288" s="29" t="s">
        <v>1047</v>
      </c>
      <c r="H288" s="29" t="s">
        <v>46</v>
      </c>
      <c r="I288" s="29" t="s">
        <v>47</v>
      </c>
      <c r="J288" s="31" t="s">
        <v>48</v>
      </c>
      <c r="K288" s="31" t="s">
        <v>532</v>
      </c>
      <c r="L288" s="31" t="s">
        <v>532</v>
      </c>
      <c r="M288" s="29" t="s">
        <v>50</v>
      </c>
      <c r="N288" s="29" t="s">
        <v>63</v>
      </c>
      <c r="O288" s="29" t="s">
        <v>124</v>
      </c>
      <c r="P288" s="29" t="s">
        <v>45</v>
      </c>
      <c r="Q288" s="29" t="s">
        <v>53</v>
      </c>
      <c r="R288" s="29" t="s">
        <v>532</v>
      </c>
      <c r="S288" s="29" t="s">
        <v>47</v>
      </c>
      <c r="T288" s="29" t="s">
        <v>55</v>
      </c>
      <c r="U288" s="32">
        <f t="shared" si="20"/>
        <v>3</v>
      </c>
      <c r="V288" s="29" t="s">
        <v>111</v>
      </c>
      <c r="W288" s="32">
        <f t="shared" si="23"/>
        <v>3</v>
      </c>
      <c r="X288" s="29" t="s">
        <v>111</v>
      </c>
      <c r="Y288" s="32">
        <f t="shared" si="21"/>
        <v>3</v>
      </c>
      <c r="Z288" s="33">
        <f t="shared" si="22"/>
        <v>9</v>
      </c>
      <c r="AA288" s="29" t="s">
        <v>47</v>
      </c>
      <c r="AB288" s="29" t="s">
        <v>47</v>
      </c>
      <c r="AC288" s="29" t="s">
        <v>47</v>
      </c>
      <c r="AD288" s="29" t="s">
        <v>47</v>
      </c>
      <c r="AE288" s="29" t="s">
        <v>47</v>
      </c>
      <c r="AF288" s="31">
        <v>44530</v>
      </c>
      <c r="AG288" s="29" t="s">
        <v>47</v>
      </c>
      <c r="AH288" s="29">
        <v>1</v>
      </c>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34"/>
      <c r="BL288" s="34"/>
      <c r="BM288" s="34"/>
      <c r="BN288" s="34"/>
      <c r="BO288" s="34"/>
      <c r="BP288" s="34"/>
      <c r="BQ288" s="34"/>
      <c r="BR288" s="34"/>
      <c r="BS288" s="34"/>
      <c r="BT288" s="34"/>
      <c r="BU288" s="34"/>
      <c r="BV288" s="34"/>
      <c r="BW288" s="34"/>
      <c r="BX288" s="34"/>
      <c r="BY288" s="34"/>
      <c r="BZ288" s="34"/>
      <c r="CA288" s="34"/>
      <c r="CB288" s="34"/>
      <c r="CC288" s="34"/>
      <c r="CD288" s="34"/>
      <c r="CE288" s="34"/>
      <c r="CF288" s="34"/>
      <c r="CG288" s="34"/>
      <c r="CH288" s="34"/>
      <c r="CI288" s="34"/>
      <c r="CJ288" s="34"/>
      <c r="CK288" s="34"/>
      <c r="CL288" s="34"/>
      <c r="CM288" s="34"/>
      <c r="CN288" s="34"/>
      <c r="CO288" s="34"/>
      <c r="CP288" s="34"/>
      <c r="CQ288" s="34"/>
      <c r="CR288" s="34"/>
      <c r="CS288" s="34"/>
      <c r="CT288" s="34"/>
      <c r="CU288" s="34"/>
      <c r="CV288" s="34"/>
      <c r="CW288" s="34"/>
      <c r="CX288" s="34"/>
      <c r="CY288" s="34"/>
      <c r="CZ288" s="34"/>
      <c r="DA288" s="34"/>
      <c r="DB288" s="34"/>
      <c r="DC288" s="34"/>
      <c r="DD288" s="34"/>
      <c r="DE288" s="34"/>
      <c r="DF288" s="34"/>
      <c r="DG288" s="34"/>
      <c r="DH288" s="34"/>
      <c r="DI288" s="34"/>
      <c r="DJ288" s="34"/>
      <c r="DK288" s="34"/>
      <c r="DL288" s="34"/>
      <c r="DM288" s="34"/>
      <c r="DN288" s="34"/>
      <c r="DO288" s="34"/>
      <c r="DP288" s="34"/>
      <c r="DQ288" s="34"/>
      <c r="DR288" s="34"/>
      <c r="DS288" s="34"/>
      <c r="DT288" s="34"/>
      <c r="DU288" s="34"/>
      <c r="DV288" s="34"/>
      <c r="DW288" s="34"/>
      <c r="DX288" s="34"/>
      <c r="DY288" s="34"/>
      <c r="DZ288" s="34"/>
      <c r="EA288" s="34"/>
      <c r="EB288" s="34"/>
      <c r="EC288" s="34"/>
      <c r="ED288" s="34"/>
      <c r="EE288" s="34"/>
      <c r="EF288" s="34"/>
      <c r="EG288" s="34"/>
      <c r="EH288" s="34"/>
      <c r="EI288" s="34"/>
      <c r="EJ288" s="34"/>
      <c r="EK288" s="34"/>
      <c r="EL288" s="34"/>
      <c r="EM288" s="34"/>
      <c r="EN288" s="34"/>
      <c r="EO288" s="34"/>
      <c r="EP288" s="34"/>
      <c r="EQ288" s="34"/>
      <c r="ER288" s="34"/>
      <c r="ES288" s="34"/>
      <c r="ET288" s="34"/>
      <c r="EU288" s="34"/>
    </row>
    <row r="289" spans="1:151" s="29" customFormat="1" ht="75">
      <c r="A289" s="29" t="s">
        <v>1054</v>
      </c>
      <c r="B289" s="29" t="s">
        <v>947</v>
      </c>
      <c r="C289" s="63" t="s">
        <v>42</v>
      </c>
      <c r="D289" s="29" t="s">
        <v>1055</v>
      </c>
      <c r="E289" s="29" t="s">
        <v>1018</v>
      </c>
      <c r="F289" s="29" t="s">
        <v>45</v>
      </c>
      <c r="G289" s="29" t="s">
        <v>1047</v>
      </c>
      <c r="H289" s="29" t="s">
        <v>46</v>
      </c>
      <c r="I289" s="29" t="s">
        <v>47</v>
      </c>
      <c r="J289" s="31" t="s">
        <v>48</v>
      </c>
      <c r="K289" s="31" t="s">
        <v>532</v>
      </c>
      <c r="L289" s="31" t="s">
        <v>532</v>
      </c>
      <c r="M289" s="29" t="s">
        <v>50</v>
      </c>
      <c r="N289" s="29" t="s">
        <v>63</v>
      </c>
      <c r="O289" s="29" t="s">
        <v>124</v>
      </c>
      <c r="P289" s="29" t="s">
        <v>45</v>
      </c>
      <c r="Q289" s="29" t="s">
        <v>53</v>
      </c>
      <c r="R289" s="29" t="s">
        <v>532</v>
      </c>
      <c r="S289" s="29" t="s">
        <v>47</v>
      </c>
      <c r="T289" s="29" t="s">
        <v>55</v>
      </c>
      <c r="U289" s="32">
        <f t="shared" si="20"/>
        <v>3</v>
      </c>
      <c r="V289" s="29" t="s">
        <v>111</v>
      </c>
      <c r="W289" s="32">
        <f t="shared" si="23"/>
        <v>3</v>
      </c>
      <c r="X289" s="29" t="s">
        <v>111</v>
      </c>
      <c r="Y289" s="32">
        <f t="shared" si="21"/>
        <v>3</v>
      </c>
      <c r="Z289" s="33">
        <f t="shared" si="22"/>
        <v>9</v>
      </c>
      <c r="AA289" s="29" t="s">
        <v>47</v>
      </c>
      <c r="AB289" s="29" t="s">
        <v>47</v>
      </c>
      <c r="AC289" s="29" t="s">
        <v>47</v>
      </c>
      <c r="AD289" s="29" t="s">
        <v>47</v>
      </c>
      <c r="AE289" s="29" t="s">
        <v>47</v>
      </c>
      <c r="AF289" s="31">
        <v>44530</v>
      </c>
      <c r="AG289" s="29" t="s">
        <v>47</v>
      </c>
      <c r="AH289" s="29">
        <v>1</v>
      </c>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c r="BM289" s="34"/>
      <c r="BN289" s="34"/>
      <c r="BO289" s="34"/>
      <c r="BP289" s="34"/>
      <c r="BQ289" s="34"/>
      <c r="BR289" s="34"/>
      <c r="BS289" s="34"/>
      <c r="BT289" s="34"/>
      <c r="BU289" s="34"/>
      <c r="BV289" s="34"/>
      <c r="BW289" s="34"/>
      <c r="BX289" s="34"/>
      <c r="BY289" s="34"/>
      <c r="BZ289" s="34"/>
      <c r="CA289" s="34"/>
      <c r="CB289" s="34"/>
      <c r="CC289" s="34"/>
      <c r="CD289" s="34"/>
      <c r="CE289" s="34"/>
      <c r="CF289" s="34"/>
      <c r="CG289" s="34"/>
      <c r="CH289" s="34"/>
      <c r="CI289" s="34"/>
      <c r="CJ289" s="34"/>
      <c r="CK289" s="34"/>
      <c r="CL289" s="34"/>
      <c r="CM289" s="34"/>
      <c r="CN289" s="34"/>
      <c r="CO289" s="34"/>
      <c r="CP289" s="34"/>
      <c r="CQ289" s="34"/>
      <c r="CR289" s="34"/>
      <c r="CS289" s="34"/>
      <c r="CT289" s="34"/>
      <c r="CU289" s="34"/>
      <c r="CV289" s="34"/>
      <c r="CW289" s="34"/>
      <c r="CX289" s="34"/>
      <c r="CY289" s="34"/>
      <c r="CZ289" s="34"/>
      <c r="DA289" s="34"/>
      <c r="DB289" s="34"/>
      <c r="DC289" s="34"/>
      <c r="DD289" s="34"/>
      <c r="DE289" s="34"/>
      <c r="DF289" s="34"/>
      <c r="DG289" s="34"/>
      <c r="DH289" s="34"/>
      <c r="DI289" s="34"/>
      <c r="DJ289" s="34"/>
      <c r="DK289" s="34"/>
      <c r="DL289" s="34"/>
      <c r="DM289" s="34"/>
      <c r="DN289" s="34"/>
      <c r="DO289" s="34"/>
      <c r="DP289" s="34"/>
      <c r="DQ289" s="34"/>
      <c r="DR289" s="34"/>
      <c r="DS289" s="34"/>
      <c r="DT289" s="34"/>
      <c r="DU289" s="34"/>
      <c r="DV289" s="34"/>
      <c r="DW289" s="34"/>
      <c r="DX289" s="34"/>
      <c r="DY289" s="34"/>
      <c r="DZ289" s="34"/>
      <c r="EA289" s="34"/>
      <c r="EB289" s="34"/>
      <c r="EC289" s="34"/>
      <c r="ED289" s="34"/>
      <c r="EE289" s="34"/>
      <c r="EF289" s="34"/>
      <c r="EG289" s="34"/>
      <c r="EH289" s="34"/>
      <c r="EI289" s="34"/>
      <c r="EJ289" s="34"/>
      <c r="EK289" s="34"/>
      <c r="EL289" s="34"/>
      <c r="EM289" s="34"/>
      <c r="EN289" s="34"/>
      <c r="EO289" s="34"/>
      <c r="EP289" s="34"/>
      <c r="EQ289" s="34"/>
      <c r="ER289" s="34"/>
      <c r="ES289" s="34"/>
      <c r="ET289" s="34"/>
      <c r="EU289" s="34"/>
    </row>
    <row r="290" spans="1:151" s="29" customFormat="1" ht="60">
      <c r="A290" s="29" t="s">
        <v>1056</v>
      </c>
      <c r="B290" s="29" t="s">
        <v>947</v>
      </c>
      <c r="C290" s="63" t="s">
        <v>42</v>
      </c>
      <c r="D290" s="29" t="s">
        <v>1057</v>
      </c>
      <c r="E290" s="29" t="s">
        <v>1058</v>
      </c>
      <c r="F290" s="29" t="s">
        <v>45</v>
      </c>
      <c r="G290" s="29" t="s">
        <v>1047</v>
      </c>
      <c r="H290" s="29" t="s">
        <v>46</v>
      </c>
      <c r="I290" s="29" t="s">
        <v>47</v>
      </c>
      <c r="J290" s="31" t="s">
        <v>48</v>
      </c>
      <c r="K290" s="31" t="s">
        <v>532</v>
      </c>
      <c r="L290" s="31" t="s">
        <v>532</v>
      </c>
      <c r="M290" s="29" t="s">
        <v>50</v>
      </c>
      <c r="N290" s="29" t="s">
        <v>63</v>
      </c>
      <c r="O290" s="29" t="s">
        <v>124</v>
      </c>
      <c r="P290" s="29" t="s">
        <v>45</v>
      </c>
      <c r="Q290" s="29" t="s">
        <v>53</v>
      </c>
      <c r="R290" s="29" t="s">
        <v>532</v>
      </c>
      <c r="S290" s="29" t="s">
        <v>47</v>
      </c>
      <c r="T290" s="29" t="s">
        <v>55</v>
      </c>
      <c r="U290" s="32">
        <f t="shared" si="20"/>
        <v>3</v>
      </c>
      <c r="V290" s="29" t="s">
        <v>111</v>
      </c>
      <c r="W290" s="32">
        <f t="shared" si="23"/>
        <v>3</v>
      </c>
      <c r="X290" s="29" t="s">
        <v>111</v>
      </c>
      <c r="Y290" s="32">
        <f t="shared" si="21"/>
        <v>3</v>
      </c>
      <c r="Z290" s="33">
        <f t="shared" si="22"/>
        <v>9</v>
      </c>
      <c r="AA290" s="29" t="s">
        <v>47</v>
      </c>
      <c r="AB290" s="29" t="s">
        <v>47</v>
      </c>
      <c r="AC290" s="29" t="s">
        <v>47</v>
      </c>
      <c r="AD290" s="29" t="s">
        <v>47</v>
      </c>
      <c r="AE290" s="29" t="s">
        <v>47</v>
      </c>
      <c r="AF290" s="31">
        <v>44530</v>
      </c>
      <c r="AG290" s="29" t="s">
        <v>47</v>
      </c>
      <c r="AH290" s="29">
        <v>1</v>
      </c>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c r="BH290" s="34"/>
      <c r="BI290" s="34"/>
      <c r="BJ290" s="34"/>
      <c r="BK290" s="34"/>
      <c r="BL290" s="34"/>
      <c r="BM290" s="34"/>
      <c r="BN290" s="34"/>
      <c r="BO290" s="34"/>
      <c r="BP290" s="34"/>
      <c r="BQ290" s="34"/>
      <c r="BR290" s="34"/>
      <c r="BS290" s="34"/>
      <c r="BT290" s="34"/>
      <c r="BU290" s="34"/>
      <c r="BV290" s="34"/>
      <c r="BW290" s="34"/>
      <c r="BX290" s="34"/>
      <c r="BY290" s="34"/>
      <c r="BZ290" s="34"/>
      <c r="CA290" s="34"/>
      <c r="CB290" s="34"/>
      <c r="CC290" s="34"/>
      <c r="CD290" s="34"/>
      <c r="CE290" s="34"/>
      <c r="CF290" s="34"/>
      <c r="CG290" s="34"/>
      <c r="CH290" s="34"/>
      <c r="CI290" s="34"/>
      <c r="CJ290" s="34"/>
      <c r="CK290" s="34"/>
      <c r="CL290" s="34"/>
      <c r="CM290" s="34"/>
      <c r="CN290" s="34"/>
      <c r="CO290" s="34"/>
      <c r="CP290" s="34"/>
      <c r="CQ290" s="34"/>
      <c r="CR290" s="34"/>
      <c r="CS290" s="34"/>
      <c r="CT290" s="34"/>
      <c r="CU290" s="34"/>
      <c r="CV290" s="34"/>
      <c r="CW290" s="34"/>
      <c r="CX290" s="34"/>
      <c r="CY290" s="34"/>
      <c r="CZ290" s="34"/>
      <c r="DA290" s="34"/>
      <c r="DB290" s="34"/>
      <c r="DC290" s="34"/>
      <c r="DD290" s="34"/>
      <c r="DE290" s="34"/>
      <c r="DF290" s="34"/>
      <c r="DG290" s="34"/>
      <c r="DH290" s="34"/>
      <c r="DI290" s="34"/>
      <c r="DJ290" s="34"/>
      <c r="DK290" s="34"/>
      <c r="DL290" s="34"/>
      <c r="DM290" s="34"/>
      <c r="DN290" s="34"/>
      <c r="DO290" s="34"/>
      <c r="DP290" s="34"/>
      <c r="DQ290" s="34"/>
      <c r="DR290" s="34"/>
      <c r="DS290" s="34"/>
      <c r="DT290" s="34"/>
      <c r="DU290" s="34"/>
      <c r="DV290" s="34"/>
      <c r="DW290" s="34"/>
      <c r="DX290" s="34"/>
      <c r="DY290" s="34"/>
      <c r="DZ290" s="34"/>
      <c r="EA290" s="34"/>
      <c r="EB290" s="34"/>
      <c r="EC290" s="34"/>
      <c r="ED290" s="34"/>
      <c r="EE290" s="34"/>
      <c r="EF290" s="34"/>
      <c r="EG290" s="34"/>
      <c r="EH290" s="34"/>
      <c r="EI290" s="34"/>
      <c r="EJ290" s="34"/>
      <c r="EK290" s="34"/>
      <c r="EL290" s="34"/>
      <c r="EM290" s="34"/>
      <c r="EN290" s="34"/>
      <c r="EO290" s="34"/>
      <c r="EP290" s="34"/>
      <c r="EQ290" s="34"/>
      <c r="ER290" s="34"/>
      <c r="ES290" s="34"/>
      <c r="ET290" s="34"/>
      <c r="EU290" s="34"/>
    </row>
    <row r="291" spans="1:151" s="29" customFormat="1" ht="45">
      <c r="A291" s="29" t="s">
        <v>1059</v>
      </c>
      <c r="B291" s="29" t="s">
        <v>947</v>
      </c>
      <c r="C291" s="63" t="s">
        <v>42</v>
      </c>
      <c r="D291" s="29" t="s">
        <v>1060</v>
      </c>
      <c r="E291" s="29" t="s">
        <v>984</v>
      </c>
      <c r="F291" s="29" t="s">
        <v>45</v>
      </c>
      <c r="G291" s="29" t="s">
        <v>1047</v>
      </c>
      <c r="H291" s="29" t="s">
        <v>46</v>
      </c>
      <c r="I291" s="29" t="s">
        <v>47</v>
      </c>
      <c r="J291" s="31" t="s">
        <v>48</v>
      </c>
      <c r="K291" s="31" t="s">
        <v>532</v>
      </c>
      <c r="L291" s="31" t="s">
        <v>532</v>
      </c>
      <c r="M291" s="29" t="s">
        <v>50</v>
      </c>
      <c r="N291" s="29" t="s">
        <v>63</v>
      </c>
      <c r="O291" s="29" t="s">
        <v>124</v>
      </c>
      <c r="P291" s="29" t="s">
        <v>45</v>
      </c>
      <c r="Q291" s="29" t="s">
        <v>53</v>
      </c>
      <c r="R291" s="29" t="s">
        <v>532</v>
      </c>
      <c r="S291" s="29" t="s">
        <v>47</v>
      </c>
      <c r="T291" s="29" t="s">
        <v>55</v>
      </c>
      <c r="U291" s="32">
        <f t="shared" si="20"/>
        <v>3</v>
      </c>
      <c r="V291" s="29" t="s">
        <v>111</v>
      </c>
      <c r="W291" s="32">
        <f t="shared" si="23"/>
        <v>3</v>
      </c>
      <c r="X291" s="29" t="s">
        <v>111</v>
      </c>
      <c r="Y291" s="32">
        <f t="shared" si="21"/>
        <v>3</v>
      </c>
      <c r="Z291" s="33">
        <f t="shared" si="22"/>
        <v>9</v>
      </c>
      <c r="AA291" s="29" t="s">
        <v>47</v>
      </c>
      <c r="AB291" s="29" t="s">
        <v>47</v>
      </c>
      <c r="AC291" s="29" t="s">
        <v>47</v>
      </c>
      <c r="AD291" s="29" t="s">
        <v>47</v>
      </c>
      <c r="AE291" s="29" t="s">
        <v>47</v>
      </c>
      <c r="AF291" s="31">
        <v>44530</v>
      </c>
      <c r="AG291" s="29" t="s">
        <v>47</v>
      </c>
      <c r="AH291" s="29">
        <v>1</v>
      </c>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c r="BH291" s="34"/>
      <c r="BI291" s="34"/>
      <c r="BJ291" s="34"/>
      <c r="BK291" s="34"/>
      <c r="BL291" s="34"/>
      <c r="BM291" s="34"/>
      <c r="BN291" s="34"/>
      <c r="BO291" s="34"/>
      <c r="BP291" s="34"/>
      <c r="BQ291" s="34"/>
      <c r="BR291" s="34"/>
      <c r="BS291" s="34"/>
      <c r="BT291" s="34"/>
      <c r="BU291" s="34"/>
      <c r="BV291" s="34"/>
      <c r="BW291" s="34"/>
      <c r="BX291" s="34"/>
      <c r="BY291" s="34"/>
      <c r="BZ291" s="34"/>
      <c r="CA291" s="34"/>
      <c r="CB291" s="34"/>
      <c r="CC291" s="34"/>
      <c r="CD291" s="34"/>
      <c r="CE291" s="34"/>
      <c r="CF291" s="34"/>
      <c r="CG291" s="34"/>
      <c r="CH291" s="34"/>
      <c r="CI291" s="34"/>
      <c r="CJ291" s="34"/>
      <c r="CK291" s="34"/>
      <c r="CL291" s="34"/>
      <c r="CM291" s="34"/>
      <c r="CN291" s="34"/>
      <c r="CO291" s="34"/>
      <c r="CP291" s="34"/>
      <c r="CQ291" s="34"/>
      <c r="CR291" s="34"/>
      <c r="CS291" s="34"/>
      <c r="CT291" s="34"/>
      <c r="CU291" s="34"/>
      <c r="CV291" s="34"/>
      <c r="CW291" s="34"/>
      <c r="CX291" s="34"/>
      <c r="CY291" s="34"/>
      <c r="CZ291" s="34"/>
      <c r="DA291" s="34"/>
      <c r="DB291" s="34"/>
      <c r="DC291" s="34"/>
      <c r="DD291" s="34"/>
      <c r="DE291" s="34"/>
      <c r="DF291" s="34"/>
      <c r="DG291" s="34"/>
      <c r="DH291" s="34"/>
      <c r="DI291" s="34"/>
      <c r="DJ291" s="34"/>
      <c r="DK291" s="34"/>
      <c r="DL291" s="34"/>
      <c r="DM291" s="34"/>
      <c r="DN291" s="34"/>
      <c r="DO291" s="34"/>
      <c r="DP291" s="34"/>
      <c r="DQ291" s="34"/>
      <c r="DR291" s="34"/>
      <c r="DS291" s="34"/>
      <c r="DT291" s="34"/>
      <c r="DU291" s="34"/>
      <c r="DV291" s="34"/>
      <c r="DW291" s="34"/>
      <c r="DX291" s="34"/>
      <c r="DY291" s="34"/>
      <c r="DZ291" s="34"/>
      <c r="EA291" s="34"/>
      <c r="EB291" s="34"/>
      <c r="EC291" s="34"/>
      <c r="ED291" s="34"/>
      <c r="EE291" s="34"/>
      <c r="EF291" s="34"/>
      <c r="EG291" s="34"/>
      <c r="EH291" s="34"/>
      <c r="EI291" s="34"/>
      <c r="EJ291" s="34"/>
      <c r="EK291" s="34"/>
      <c r="EL291" s="34"/>
      <c r="EM291" s="34"/>
      <c r="EN291" s="34"/>
      <c r="EO291" s="34"/>
      <c r="EP291" s="34"/>
      <c r="EQ291" s="34"/>
      <c r="ER291" s="34"/>
      <c r="ES291" s="34"/>
      <c r="ET291" s="34"/>
      <c r="EU291" s="34"/>
    </row>
    <row r="292" spans="1:151" s="29" customFormat="1" ht="45">
      <c r="A292" s="29" t="s">
        <v>1061</v>
      </c>
      <c r="B292" s="29" t="s">
        <v>947</v>
      </c>
      <c r="C292" s="63" t="s">
        <v>42</v>
      </c>
      <c r="D292" s="29" t="s">
        <v>1062</v>
      </c>
      <c r="E292" s="29" t="s">
        <v>1036</v>
      </c>
      <c r="F292" s="29" t="s">
        <v>45</v>
      </c>
      <c r="G292" s="64" t="s">
        <v>1063</v>
      </c>
      <c r="H292" s="29" t="s">
        <v>46</v>
      </c>
      <c r="I292" s="29" t="s">
        <v>47</v>
      </c>
      <c r="J292" s="31" t="s">
        <v>48</v>
      </c>
      <c r="K292" s="31" t="s">
        <v>532</v>
      </c>
      <c r="L292" s="31" t="s">
        <v>532</v>
      </c>
      <c r="M292" s="29" t="s">
        <v>50</v>
      </c>
      <c r="N292" s="29" t="s">
        <v>63</v>
      </c>
      <c r="O292" s="29" t="s">
        <v>124</v>
      </c>
      <c r="P292" s="29" t="s">
        <v>45</v>
      </c>
      <c r="Q292" s="29" t="s">
        <v>53</v>
      </c>
      <c r="R292" s="29" t="s">
        <v>532</v>
      </c>
      <c r="S292" s="29" t="s">
        <v>47</v>
      </c>
      <c r="T292" s="29" t="s">
        <v>55</v>
      </c>
      <c r="U292" s="32">
        <f t="shared" si="20"/>
        <v>3</v>
      </c>
      <c r="V292" s="29" t="s">
        <v>111</v>
      </c>
      <c r="W292" s="32">
        <f t="shared" si="23"/>
        <v>3</v>
      </c>
      <c r="X292" s="29" t="s">
        <v>57</v>
      </c>
      <c r="Y292" s="32">
        <f t="shared" si="21"/>
        <v>2</v>
      </c>
      <c r="Z292" s="33">
        <f t="shared" si="22"/>
        <v>8</v>
      </c>
      <c r="AA292" s="29" t="s">
        <v>47</v>
      </c>
      <c r="AB292" s="29" t="s">
        <v>47</v>
      </c>
      <c r="AC292" s="29" t="s">
        <v>47</v>
      </c>
      <c r="AD292" s="29" t="s">
        <v>47</v>
      </c>
      <c r="AE292" s="29" t="s">
        <v>47</v>
      </c>
      <c r="AF292" s="31">
        <v>44530</v>
      </c>
      <c r="AG292" s="29" t="s">
        <v>47</v>
      </c>
      <c r="AH292" s="29">
        <v>1</v>
      </c>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c r="BH292" s="34"/>
      <c r="BI292" s="34"/>
      <c r="BJ292" s="34"/>
      <c r="BK292" s="34"/>
      <c r="BL292" s="34"/>
      <c r="BM292" s="34"/>
      <c r="BN292" s="34"/>
      <c r="BO292" s="34"/>
      <c r="BP292" s="34"/>
      <c r="BQ292" s="34"/>
      <c r="BR292" s="34"/>
      <c r="BS292" s="34"/>
      <c r="BT292" s="34"/>
      <c r="BU292" s="34"/>
      <c r="BV292" s="34"/>
      <c r="BW292" s="34"/>
      <c r="BX292" s="34"/>
      <c r="BY292" s="34"/>
      <c r="BZ292" s="34"/>
      <c r="CA292" s="34"/>
      <c r="CB292" s="34"/>
      <c r="CC292" s="34"/>
      <c r="CD292" s="34"/>
      <c r="CE292" s="34"/>
      <c r="CF292" s="34"/>
      <c r="CG292" s="34"/>
      <c r="CH292" s="34"/>
      <c r="CI292" s="34"/>
      <c r="CJ292" s="34"/>
      <c r="CK292" s="34"/>
      <c r="CL292" s="34"/>
      <c r="CM292" s="34"/>
      <c r="CN292" s="34"/>
      <c r="CO292" s="34"/>
      <c r="CP292" s="34"/>
      <c r="CQ292" s="34"/>
      <c r="CR292" s="34"/>
      <c r="CS292" s="34"/>
      <c r="CT292" s="34"/>
      <c r="CU292" s="34"/>
      <c r="CV292" s="34"/>
      <c r="CW292" s="34"/>
      <c r="CX292" s="34"/>
      <c r="CY292" s="34"/>
      <c r="CZ292" s="34"/>
      <c r="DA292" s="34"/>
      <c r="DB292" s="34"/>
      <c r="DC292" s="34"/>
      <c r="DD292" s="34"/>
      <c r="DE292" s="34"/>
      <c r="DF292" s="34"/>
      <c r="DG292" s="34"/>
      <c r="DH292" s="34"/>
      <c r="DI292" s="34"/>
      <c r="DJ292" s="34"/>
      <c r="DK292" s="34"/>
      <c r="DL292" s="34"/>
      <c r="DM292" s="34"/>
      <c r="DN292" s="34"/>
      <c r="DO292" s="34"/>
      <c r="DP292" s="34"/>
      <c r="DQ292" s="34"/>
      <c r="DR292" s="34"/>
      <c r="DS292" s="34"/>
      <c r="DT292" s="34"/>
      <c r="DU292" s="34"/>
      <c r="DV292" s="34"/>
      <c r="DW292" s="34"/>
      <c r="DX292" s="34"/>
      <c r="DY292" s="34"/>
      <c r="DZ292" s="34"/>
      <c r="EA292" s="34"/>
      <c r="EB292" s="34"/>
      <c r="EC292" s="34"/>
      <c r="ED292" s="34"/>
      <c r="EE292" s="34"/>
      <c r="EF292" s="34"/>
      <c r="EG292" s="34"/>
      <c r="EH292" s="34"/>
      <c r="EI292" s="34"/>
      <c r="EJ292" s="34"/>
      <c r="EK292" s="34"/>
      <c r="EL292" s="34"/>
      <c r="EM292" s="34"/>
      <c r="EN292" s="34"/>
      <c r="EO292" s="34"/>
      <c r="EP292" s="34"/>
      <c r="EQ292" s="34"/>
      <c r="ER292" s="34"/>
      <c r="ES292" s="34"/>
      <c r="ET292" s="34"/>
      <c r="EU292" s="34"/>
    </row>
    <row r="293" spans="1:151" s="29" customFormat="1" ht="30">
      <c r="A293" s="29" t="s">
        <v>1064</v>
      </c>
      <c r="B293" s="29" t="s">
        <v>947</v>
      </c>
      <c r="C293" s="63" t="s">
        <v>42</v>
      </c>
      <c r="D293" s="29" t="s">
        <v>1065</v>
      </c>
      <c r="E293" s="29" t="s">
        <v>971</v>
      </c>
      <c r="F293" s="29" t="s">
        <v>45</v>
      </c>
      <c r="G293" s="64" t="s">
        <v>1063</v>
      </c>
      <c r="H293" s="29" t="s">
        <v>46</v>
      </c>
      <c r="I293" s="29" t="s">
        <v>47</v>
      </c>
      <c r="J293" s="31" t="s">
        <v>48</v>
      </c>
      <c r="K293" s="31" t="s">
        <v>532</v>
      </c>
      <c r="L293" s="31" t="s">
        <v>532</v>
      </c>
      <c r="M293" s="29" t="s">
        <v>50</v>
      </c>
      <c r="N293" s="29" t="s">
        <v>63</v>
      </c>
      <c r="O293" s="29" t="s">
        <v>124</v>
      </c>
      <c r="P293" s="29" t="s">
        <v>45</v>
      </c>
      <c r="Q293" s="29" t="s">
        <v>53</v>
      </c>
      <c r="R293" s="29" t="s">
        <v>532</v>
      </c>
      <c r="S293" s="29" t="s">
        <v>47</v>
      </c>
      <c r="T293" s="29" t="s">
        <v>55</v>
      </c>
      <c r="U293" s="32">
        <f t="shared" si="20"/>
        <v>3</v>
      </c>
      <c r="V293" s="29" t="s">
        <v>111</v>
      </c>
      <c r="W293" s="32">
        <f t="shared" si="23"/>
        <v>3</v>
      </c>
      <c r="X293" s="29" t="s">
        <v>57</v>
      </c>
      <c r="Y293" s="32">
        <f t="shared" si="21"/>
        <v>2</v>
      </c>
      <c r="Z293" s="33">
        <f t="shared" si="22"/>
        <v>8</v>
      </c>
      <c r="AA293" s="29" t="s">
        <v>47</v>
      </c>
      <c r="AB293" s="29" t="s">
        <v>47</v>
      </c>
      <c r="AC293" s="29" t="s">
        <v>47</v>
      </c>
      <c r="AD293" s="29" t="s">
        <v>47</v>
      </c>
      <c r="AE293" s="29" t="s">
        <v>47</v>
      </c>
      <c r="AF293" s="31">
        <v>44530</v>
      </c>
      <c r="AG293" s="29" t="s">
        <v>47</v>
      </c>
      <c r="AH293" s="29">
        <v>1</v>
      </c>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c r="BH293" s="34"/>
      <c r="BI293" s="34"/>
      <c r="BJ293" s="34"/>
      <c r="BK293" s="34"/>
      <c r="BL293" s="34"/>
      <c r="BM293" s="34"/>
      <c r="BN293" s="34"/>
      <c r="BO293" s="34"/>
      <c r="BP293" s="34"/>
      <c r="BQ293" s="34"/>
      <c r="BR293" s="34"/>
      <c r="BS293" s="34"/>
      <c r="BT293" s="34"/>
      <c r="BU293" s="34"/>
      <c r="BV293" s="34"/>
      <c r="BW293" s="34"/>
      <c r="BX293" s="34"/>
      <c r="BY293" s="34"/>
      <c r="BZ293" s="34"/>
      <c r="CA293" s="34"/>
      <c r="CB293" s="34"/>
      <c r="CC293" s="34"/>
      <c r="CD293" s="34"/>
      <c r="CE293" s="34"/>
      <c r="CF293" s="34"/>
      <c r="CG293" s="34"/>
      <c r="CH293" s="34"/>
      <c r="CI293" s="34"/>
      <c r="CJ293" s="34"/>
      <c r="CK293" s="34"/>
      <c r="CL293" s="34"/>
      <c r="CM293" s="34"/>
      <c r="CN293" s="34"/>
      <c r="CO293" s="34"/>
      <c r="CP293" s="34"/>
      <c r="CQ293" s="34"/>
      <c r="CR293" s="34"/>
      <c r="CS293" s="34"/>
      <c r="CT293" s="34"/>
      <c r="CU293" s="34"/>
      <c r="CV293" s="34"/>
      <c r="CW293" s="34"/>
      <c r="CX293" s="34"/>
      <c r="CY293" s="34"/>
      <c r="CZ293" s="34"/>
      <c r="DA293" s="34"/>
      <c r="DB293" s="34"/>
      <c r="DC293" s="34"/>
      <c r="DD293" s="34"/>
      <c r="DE293" s="34"/>
      <c r="DF293" s="34"/>
      <c r="DG293" s="34"/>
      <c r="DH293" s="34"/>
      <c r="DI293" s="34"/>
      <c r="DJ293" s="34"/>
      <c r="DK293" s="34"/>
      <c r="DL293" s="34"/>
      <c r="DM293" s="34"/>
      <c r="DN293" s="34"/>
      <c r="DO293" s="34"/>
      <c r="DP293" s="34"/>
      <c r="DQ293" s="34"/>
      <c r="DR293" s="34"/>
      <c r="DS293" s="34"/>
      <c r="DT293" s="34"/>
      <c r="DU293" s="34"/>
      <c r="DV293" s="34"/>
      <c r="DW293" s="34"/>
      <c r="DX293" s="34"/>
      <c r="DY293" s="34"/>
      <c r="DZ293" s="34"/>
      <c r="EA293" s="34"/>
      <c r="EB293" s="34"/>
      <c r="EC293" s="34"/>
      <c r="ED293" s="34"/>
      <c r="EE293" s="34"/>
      <c r="EF293" s="34"/>
      <c r="EG293" s="34"/>
      <c r="EH293" s="34"/>
      <c r="EI293" s="34"/>
      <c r="EJ293" s="34"/>
      <c r="EK293" s="34"/>
      <c r="EL293" s="34"/>
      <c r="EM293" s="34"/>
      <c r="EN293" s="34"/>
      <c r="EO293" s="34"/>
      <c r="EP293" s="34"/>
      <c r="EQ293" s="34"/>
      <c r="ER293" s="34"/>
      <c r="ES293" s="34"/>
      <c r="ET293" s="34"/>
      <c r="EU293" s="34"/>
    </row>
    <row r="294" spans="1:151" s="29" customFormat="1" ht="60">
      <c r="A294" s="29" t="s">
        <v>1066</v>
      </c>
      <c r="B294" s="29" t="s">
        <v>947</v>
      </c>
      <c r="C294" s="63" t="s">
        <v>42</v>
      </c>
      <c r="D294" s="29" t="s">
        <v>1067</v>
      </c>
      <c r="E294" s="29" t="s">
        <v>978</v>
      </c>
      <c r="F294" s="29" t="s">
        <v>45</v>
      </c>
      <c r="G294" s="64" t="s">
        <v>1063</v>
      </c>
      <c r="H294" s="29" t="s">
        <v>46</v>
      </c>
      <c r="I294" s="29" t="s">
        <v>47</v>
      </c>
      <c r="J294" s="31" t="s">
        <v>48</v>
      </c>
      <c r="K294" s="31" t="s">
        <v>532</v>
      </c>
      <c r="L294" s="31" t="s">
        <v>532</v>
      </c>
      <c r="M294" s="29" t="s">
        <v>50</v>
      </c>
      <c r="N294" s="29" t="s">
        <v>63</v>
      </c>
      <c r="O294" s="29" t="s">
        <v>124</v>
      </c>
      <c r="P294" s="29" t="s">
        <v>45</v>
      </c>
      <c r="Q294" s="29" t="s">
        <v>53</v>
      </c>
      <c r="R294" s="29" t="s">
        <v>532</v>
      </c>
      <c r="S294" s="29" t="s">
        <v>47</v>
      </c>
      <c r="T294" s="29" t="s">
        <v>55</v>
      </c>
      <c r="U294" s="32">
        <f t="shared" si="20"/>
        <v>3</v>
      </c>
      <c r="V294" s="29" t="s">
        <v>111</v>
      </c>
      <c r="W294" s="32">
        <f t="shared" si="23"/>
        <v>3</v>
      </c>
      <c r="X294" s="29" t="s">
        <v>57</v>
      </c>
      <c r="Y294" s="32">
        <f t="shared" si="21"/>
        <v>2</v>
      </c>
      <c r="Z294" s="33">
        <f t="shared" si="22"/>
        <v>8</v>
      </c>
      <c r="AA294" s="29" t="s">
        <v>47</v>
      </c>
      <c r="AB294" s="29" t="s">
        <v>47</v>
      </c>
      <c r="AC294" s="29" t="s">
        <v>47</v>
      </c>
      <c r="AD294" s="29" t="s">
        <v>47</v>
      </c>
      <c r="AE294" s="29" t="s">
        <v>47</v>
      </c>
      <c r="AF294" s="31">
        <v>44530</v>
      </c>
      <c r="AG294" s="29" t="s">
        <v>47</v>
      </c>
      <c r="AH294" s="29">
        <v>1</v>
      </c>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c r="BH294" s="34"/>
      <c r="BI294" s="34"/>
      <c r="BJ294" s="34"/>
      <c r="BK294" s="34"/>
      <c r="BL294" s="34"/>
      <c r="BM294" s="34"/>
      <c r="BN294" s="34"/>
      <c r="BO294" s="34"/>
      <c r="BP294" s="34"/>
      <c r="BQ294" s="34"/>
      <c r="BR294" s="34"/>
      <c r="BS294" s="34"/>
      <c r="BT294" s="34"/>
      <c r="BU294" s="34"/>
      <c r="BV294" s="34"/>
      <c r="BW294" s="34"/>
      <c r="BX294" s="34"/>
      <c r="BY294" s="34"/>
      <c r="BZ294" s="34"/>
      <c r="CA294" s="34"/>
      <c r="CB294" s="34"/>
      <c r="CC294" s="34"/>
      <c r="CD294" s="34"/>
      <c r="CE294" s="34"/>
      <c r="CF294" s="34"/>
      <c r="CG294" s="34"/>
      <c r="CH294" s="34"/>
      <c r="CI294" s="34"/>
      <c r="CJ294" s="34"/>
      <c r="CK294" s="34"/>
      <c r="CL294" s="34"/>
      <c r="CM294" s="34"/>
      <c r="CN294" s="34"/>
      <c r="CO294" s="34"/>
      <c r="CP294" s="34"/>
      <c r="CQ294" s="34"/>
      <c r="CR294" s="34"/>
      <c r="CS294" s="34"/>
      <c r="CT294" s="34"/>
      <c r="CU294" s="34"/>
      <c r="CV294" s="34"/>
      <c r="CW294" s="34"/>
      <c r="CX294" s="34"/>
      <c r="CY294" s="34"/>
      <c r="CZ294" s="34"/>
      <c r="DA294" s="34"/>
      <c r="DB294" s="34"/>
      <c r="DC294" s="34"/>
      <c r="DD294" s="34"/>
      <c r="DE294" s="34"/>
      <c r="DF294" s="34"/>
      <c r="DG294" s="34"/>
      <c r="DH294" s="34"/>
      <c r="DI294" s="34"/>
      <c r="DJ294" s="34"/>
      <c r="DK294" s="34"/>
      <c r="DL294" s="34"/>
      <c r="DM294" s="34"/>
      <c r="DN294" s="34"/>
      <c r="DO294" s="34"/>
      <c r="DP294" s="34"/>
      <c r="DQ294" s="34"/>
      <c r="DR294" s="34"/>
      <c r="DS294" s="34"/>
      <c r="DT294" s="34"/>
      <c r="DU294" s="34"/>
      <c r="DV294" s="34"/>
      <c r="DW294" s="34"/>
      <c r="DX294" s="34"/>
      <c r="DY294" s="34"/>
      <c r="DZ294" s="34"/>
      <c r="EA294" s="34"/>
      <c r="EB294" s="34"/>
      <c r="EC294" s="34"/>
      <c r="ED294" s="34"/>
      <c r="EE294" s="34"/>
      <c r="EF294" s="34"/>
      <c r="EG294" s="34"/>
      <c r="EH294" s="34"/>
      <c r="EI294" s="34"/>
      <c r="EJ294" s="34"/>
      <c r="EK294" s="34"/>
      <c r="EL294" s="34"/>
      <c r="EM294" s="34"/>
      <c r="EN294" s="34"/>
      <c r="EO294" s="34"/>
      <c r="EP294" s="34"/>
      <c r="EQ294" s="34"/>
      <c r="ER294" s="34"/>
      <c r="ES294" s="34"/>
      <c r="ET294" s="34"/>
      <c r="EU294" s="34"/>
    </row>
    <row r="295" spans="1:151" s="29" customFormat="1" ht="75">
      <c r="A295" s="29" t="s">
        <v>1068</v>
      </c>
      <c r="B295" s="29" t="s">
        <v>947</v>
      </c>
      <c r="C295" s="63" t="s">
        <v>42</v>
      </c>
      <c r="D295" s="29" t="s">
        <v>1069</v>
      </c>
      <c r="E295" s="29" t="s">
        <v>1018</v>
      </c>
      <c r="F295" s="29" t="s">
        <v>45</v>
      </c>
      <c r="G295" s="64" t="s">
        <v>1063</v>
      </c>
      <c r="H295" s="29" t="s">
        <v>46</v>
      </c>
      <c r="I295" s="29" t="s">
        <v>47</v>
      </c>
      <c r="J295" s="31" t="s">
        <v>48</v>
      </c>
      <c r="K295" s="31" t="s">
        <v>532</v>
      </c>
      <c r="L295" s="31" t="s">
        <v>532</v>
      </c>
      <c r="M295" s="29" t="s">
        <v>50</v>
      </c>
      <c r="N295" s="29" t="s">
        <v>63</v>
      </c>
      <c r="O295" s="29" t="s">
        <v>124</v>
      </c>
      <c r="P295" s="29" t="s">
        <v>45</v>
      </c>
      <c r="Q295" s="29" t="s">
        <v>53</v>
      </c>
      <c r="R295" s="29" t="s">
        <v>532</v>
      </c>
      <c r="S295" s="29" t="s">
        <v>47</v>
      </c>
      <c r="T295" s="29" t="s">
        <v>55</v>
      </c>
      <c r="U295" s="32">
        <f t="shared" si="20"/>
        <v>3</v>
      </c>
      <c r="V295" s="29" t="s">
        <v>111</v>
      </c>
      <c r="W295" s="32">
        <f t="shared" si="23"/>
        <v>3</v>
      </c>
      <c r="X295" s="29" t="s">
        <v>57</v>
      </c>
      <c r="Y295" s="32">
        <f t="shared" si="21"/>
        <v>2</v>
      </c>
      <c r="Z295" s="33">
        <f t="shared" si="22"/>
        <v>8</v>
      </c>
      <c r="AA295" s="29" t="s">
        <v>47</v>
      </c>
      <c r="AB295" s="29" t="s">
        <v>47</v>
      </c>
      <c r="AC295" s="29" t="s">
        <v>47</v>
      </c>
      <c r="AD295" s="29" t="s">
        <v>47</v>
      </c>
      <c r="AE295" s="29" t="s">
        <v>47</v>
      </c>
      <c r="AF295" s="31">
        <v>44530</v>
      </c>
      <c r="AG295" s="29" t="s">
        <v>47</v>
      </c>
      <c r="AH295" s="29">
        <v>1</v>
      </c>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c r="BH295" s="34"/>
      <c r="BI295" s="34"/>
      <c r="BJ295" s="34"/>
      <c r="BK295" s="34"/>
      <c r="BL295" s="34"/>
      <c r="BM295" s="34"/>
      <c r="BN295" s="34"/>
      <c r="BO295" s="34"/>
      <c r="BP295" s="34"/>
      <c r="BQ295" s="34"/>
      <c r="BR295" s="34"/>
      <c r="BS295" s="34"/>
      <c r="BT295" s="34"/>
      <c r="BU295" s="34"/>
      <c r="BV295" s="34"/>
      <c r="BW295" s="34"/>
      <c r="BX295" s="34"/>
      <c r="BY295" s="34"/>
      <c r="BZ295" s="34"/>
      <c r="CA295" s="34"/>
      <c r="CB295" s="34"/>
      <c r="CC295" s="34"/>
      <c r="CD295" s="34"/>
      <c r="CE295" s="34"/>
      <c r="CF295" s="34"/>
      <c r="CG295" s="34"/>
      <c r="CH295" s="34"/>
      <c r="CI295" s="34"/>
      <c r="CJ295" s="34"/>
      <c r="CK295" s="34"/>
      <c r="CL295" s="34"/>
      <c r="CM295" s="34"/>
      <c r="CN295" s="34"/>
      <c r="CO295" s="34"/>
      <c r="CP295" s="34"/>
      <c r="CQ295" s="34"/>
      <c r="CR295" s="34"/>
      <c r="CS295" s="34"/>
      <c r="CT295" s="34"/>
      <c r="CU295" s="34"/>
      <c r="CV295" s="34"/>
      <c r="CW295" s="34"/>
      <c r="CX295" s="34"/>
      <c r="CY295" s="34"/>
      <c r="CZ295" s="34"/>
      <c r="DA295" s="34"/>
      <c r="DB295" s="34"/>
      <c r="DC295" s="34"/>
      <c r="DD295" s="34"/>
      <c r="DE295" s="34"/>
      <c r="DF295" s="34"/>
      <c r="DG295" s="34"/>
      <c r="DH295" s="34"/>
      <c r="DI295" s="34"/>
      <c r="DJ295" s="34"/>
      <c r="DK295" s="34"/>
      <c r="DL295" s="34"/>
      <c r="DM295" s="34"/>
      <c r="DN295" s="34"/>
      <c r="DO295" s="34"/>
      <c r="DP295" s="34"/>
      <c r="DQ295" s="34"/>
      <c r="DR295" s="34"/>
      <c r="DS295" s="34"/>
      <c r="DT295" s="34"/>
      <c r="DU295" s="34"/>
      <c r="DV295" s="34"/>
      <c r="DW295" s="34"/>
      <c r="DX295" s="34"/>
      <c r="DY295" s="34"/>
      <c r="DZ295" s="34"/>
      <c r="EA295" s="34"/>
      <c r="EB295" s="34"/>
      <c r="EC295" s="34"/>
      <c r="ED295" s="34"/>
      <c r="EE295" s="34"/>
      <c r="EF295" s="34"/>
      <c r="EG295" s="34"/>
      <c r="EH295" s="34"/>
      <c r="EI295" s="34"/>
      <c r="EJ295" s="34"/>
      <c r="EK295" s="34"/>
      <c r="EL295" s="34"/>
      <c r="EM295" s="34"/>
      <c r="EN295" s="34"/>
      <c r="EO295" s="34"/>
      <c r="EP295" s="34"/>
      <c r="EQ295" s="34"/>
      <c r="ER295" s="34"/>
      <c r="ES295" s="34"/>
      <c r="ET295" s="34"/>
      <c r="EU295" s="34"/>
    </row>
    <row r="296" spans="1:151" s="29" customFormat="1" ht="45">
      <c r="A296" s="29" t="s">
        <v>1070</v>
      </c>
      <c r="B296" s="29" t="s">
        <v>947</v>
      </c>
      <c r="C296" s="63" t="s">
        <v>42</v>
      </c>
      <c r="D296" s="29" t="s">
        <v>1071</v>
      </c>
      <c r="E296" s="29" t="s">
        <v>984</v>
      </c>
      <c r="F296" s="29" t="s">
        <v>45</v>
      </c>
      <c r="G296" s="64" t="s">
        <v>1063</v>
      </c>
      <c r="H296" s="29" t="s">
        <v>46</v>
      </c>
      <c r="I296" s="29" t="s">
        <v>47</v>
      </c>
      <c r="J296" s="31" t="s">
        <v>48</v>
      </c>
      <c r="K296" s="31" t="s">
        <v>532</v>
      </c>
      <c r="L296" s="31" t="s">
        <v>532</v>
      </c>
      <c r="M296" s="29" t="s">
        <v>50</v>
      </c>
      <c r="N296" s="29" t="s">
        <v>63</v>
      </c>
      <c r="O296" s="29" t="s">
        <v>124</v>
      </c>
      <c r="P296" s="29" t="s">
        <v>45</v>
      </c>
      <c r="Q296" s="29" t="s">
        <v>53</v>
      </c>
      <c r="R296" s="29" t="s">
        <v>532</v>
      </c>
      <c r="S296" s="29" t="s">
        <v>47</v>
      </c>
      <c r="T296" s="29" t="s">
        <v>55</v>
      </c>
      <c r="U296" s="32">
        <f t="shared" si="20"/>
        <v>3</v>
      </c>
      <c r="V296" s="29" t="s">
        <v>111</v>
      </c>
      <c r="W296" s="32">
        <f t="shared" si="23"/>
        <v>3</v>
      </c>
      <c r="X296" s="29" t="s">
        <v>57</v>
      </c>
      <c r="Y296" s="32">
        <f t="shared" si="21"/>
        <v>2</v>
      </c>
      <c r="Z296" s="33">
        <f t="shared" si="22"/>
        <v>8</v>
      </c>
      <c r="AA296" s="29" t="s">
        <v>47</v>
      </c>
      <c r="AB296" s="29" t="s">
        <v>47</v>
      </c>
      <c r="AC296" s="29" t="s">
        <v>47</v>
      </c>
      <c r="AD296" s="29" t="s">
        <v>47</v>
      </c>
      <c r="AE296" s="29" t="s">
        <v>47</v>
      </c>
      <c r="AF296" s="31">
        <v>44530</v>
      </c>
      <c r="AG296" s="29" t="s">
        <v>47</v>
      </c>
      <c r="AH296" s="29">
        <v>1</v>
      </c>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c r="BH296" s="34"/>
      <c r="BI296" s="34"/>
      <c r="BJ296" s="34"/>
      <c r="BK296" s="34"/>
      <c r="BL296" s="34"/>
      <c r="BM296" s="34"/>
      <c r="BN296" s="34"/>
      <c r="BO296" s="34"/>
      <c r="BP296" s="34"/>
      <c r="BQ296" s="34"/>
      <c r="BR296" s="34"/>
      <c r="BS296" s="34"/>
      <c r="BT296" s="34"/>
      <c r="BU296" s="34"/>
      <c r="BV296" s="34"/>
      <c r="BW296" s="34"/>
      <c r="BX296" s="34"/>
      <c r="BY296" s="34"/>
      <c r="BZ296" s="34"/>
      <c r="CA296" s="34"/>
      <c r="CB296" s="34"/>
      <c r="CC296" s="34"/>
      <c r="CD296" s="34"/>
      <c r="CE296" s="34"/>
      <c r="CF296" s="34"/>
      <c r="CG296" s="34"/>
      <c r="CH296" s="34"/>
      <c r="CI296" s="34"/>
      <c r="CJ296" s="34"/>
      <c r="CK296" s="34"/>
      <c r="CL296" s="34"/>
      <c r="CM296" s="34"/>
      <c r="CN296" s="34"/>
      <c r="CO296" s="34"/>
      <c r="CP296" s="34"/>
      <c r="CQ296" s="34"/>
      <c r="CR296" s="34"/>
      <c r="CS296" s="34"/>
      <c r="CT296" s="34"/>
      <c r="CU296" s="34"/>
      <c r="CV296" s="34"/>
      <c r="CW296" s="34"/>
      <c r="CX296" s="34"/>
      <c r="CY296" s="34"/>
      <c r="CZ296" s="34"/>
      <c r="DA296" s="34"/>
      <c r="DB296" s="34"/>
      <c r="DC296" s="34"/>
      <c r="DD296" s="34"/>
      <c r="DE296" s="34"/>
      <c r="DF296" s="34"/>
      <c r="DG296" s="34"/>
      <c r="DH296" s="34"/>
      <c r="DI296" s="34"/>
      <c r="DJ296" s="34"/>
      <c r="DK296" s="34"/>
      <c r="DL296" s="34"/>
      <c r="DM296" s="34"/>
      <c r="DN296" s="34"/>
      <c r="DO296" s="34"/>
      <c r="DP296" s="34"/>
      <c r="DQ296" s="34"/>
      <c r="DR296" s="34"/>
      <c r="DS296" s="34"/>
      <c r="DT296" s="34"/>
      <c r="DU296" s="34"/>
      <c r="DV296" s="34"/>
      <c r="DW296" s="34"/>
      <c r="DX296" s="34"/>
      <c r="DY296" s="34"/>
      <c r="DZ296" s="34"/>
      <c r="EA296" s="34"/>
      <c r="EB296" s="34"/>
      <c r="EC296" s="34"/>
      <c r="ED296" s="34"/>
      <c r="EE296" s="34"/>
      <c r="EF296" s="34"/>
      <c r="EG296" s="34"/>
      <c r="EH296" s="34"/>
      <c r="EI296" s="34"/>
      <c r="EJ296" s="34"/>
      <c r="EK296" s="34"/>
      <c r="EL296" s="34"/>
      <c r="EM296" s="34"/>
      <c r="EN296" s="34"/>
      <c r="EO296" s="34"/>
      <c r="EP296" s="34"/>
      <c r="EQ296" s="34"/>
      <c r="ER296" s="34"/>
      <c r="ES296" s="34"/>
      <c r="ET296" s="34"/>
      <c r="EU296" s="34"/>
    </row>
    <row r="297" spans="1:151" s="29" customFormat="1" ht="60">
      <c r="A297" s="29" t="s">
        <v>1072</v>
      </c>
      <c r="B297" s="29" t="s">
        <v>947</v>
      </c>
      <c r="C297" s="63" t="s">
        <v>42</v>
      </c>
      <c r="D297" s="29" t="s">
        <v>1073</v>
      </c>
      <c r="E297" s="29" t="s">
        <v>1074</v>
      </c>
      <c r="F297" s="29" t="s">
        <v>45</v>
      </c>
      <c r="G297" s="64" t="s">
        <v>1063</v>
      </c>
      <c r="H297" s="29" t="s">
        <v>46</v>
      </c>
      <c r="I297" s="29" t="s">
        <v>47</v>
      </c>
      <c r="J297" s="31" t="s">
        <v>48</v>
      </c>
      <c r="K297" s="31" t="s">
        <v>532</v>
      </c>
      <c r="L297" s="31" t="s">
        <v>532</v>
      </c>
      <c r="M297" s="29" t="s">
        <v>50</v>
      </c>
      <c r="N297" s="29" t="s">
        <v>63</v>
      </c>
      <c r="O297" s="29" t="s">
        <v>124</v>
      </c>
      <c r="P297" s="29" t="s">
        <v>45</v>
      </c>
      <c r="Q297" s="29" t="s">
        <v>53</v>
      </c>
      <c r="R297" s="29" t="s">
        <v>532</v>
      </c>
      <c r="S297" s="29" t="s">
        <v>47</v>
      </c>
      <c r="T297" s="29" t="s">
        <v>55</v>
      </c>
      <c r="U297" s="32">
        <f t="shared" si="20"/>
        <v>3</v>
      </c>
      <c r="V297" s="29" t="s">
        <v>111</v>
      </c>
      <c r="W297" s="32">
        <f t="shared" si="23"/>
        <v>3</v>
      </c>
      <c r="X297" s="29" t="s">
        <v>57</v>
      </c>
      <c r="Y297" s="32">
        <f t="shared" si="21"/>
        <v>2</v>
      </c>
      <c r="Z297" s="33">
        <f t="shared" si="22"/>
        <v>8</v>
      </c>
      <c r="AA297" s="29" t="s">
        <v>47</v>
      </c>
      <c r="AB297" s="29" t="s">
        <v>47</v>
      </c>
      <c r="AC297" s="29" t="s">
        <v>47</v>
      </c>
      <c r="AD297" s="29" t="s">
        <v>47</v>
      </c>
      <c r="AE297" s="29" t="s">
        <v>47</v>
      </c>
      <c r="AF297" s="31">
        <v>44530</v>
      </c>
      <c r="AG297" s="29" t="s">
        <v>47</v>
      </c>
      <c r="AH297" s="29">
        <v>1</v>
      </c>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c r="BH297" s="34"/>
      <c r="BI297" s="34"/>
      <c r="BJ297" s="34"/>
      <c r="BK297" s="34"/>
      <c r="BL297" s="34"/>
      <c r="BM297" s="34"/>
      <c r="BN297" s="34"/>
      <c r="BO297" s="34"/>
      <c r="BP297" s="34"/>
      <c r="BQ297" s="34"/>
      <c r="BR297" s="34"/>
      <c r="BS297" s="34"/>
      <c r="BT297" s="34"/>
      <c r="BU297" s="34"/>
      <c r="BV297" s="34"/>
      <c r="BW297" s="34"/>
      <c r="BX297" s="34"/>
      <c r="BY297" s="34"/>
      <c r="BZ297" s="34"/>
      <c r="CA297" s="34"/>
      <c r="CB297" s="34"/>
      <c r="CC297" s="34"/>
      <c r="CD297" s="34"/>
      <c r="CE297" s="34"/>
      <c r="CF297" s="34"/>
      <c r="CG297" s="34"/>
      <c r="CH297" s="34"/>
      <c r="CI297" s="34"/>
      <c r="CJ297" s="34"/>
      <c r="CK297" s="34"/>
      <c r="CL297" s="34"/>
      <c r="CM297" s="34"/>
      <c r="CN297" s="34"/>
      <c r="CO297" s="34"/>
      <c r="CP297" s="34"/>
      <c r="CQ297" s="34"/>
      <c r="CR297" s="34"/>
      <c r="CS297" s="34"/>
      <c r="CT297" s="34"/>
      <c r="CU297" s="34"/>
      <c r="CV297" s="34"/>
      <c r="CW297" s="34"/>
      <c r="CX297" s="34"/>
      <c r="CY297" s="34"/>
      <c r="CZ297" s="34"/>
      <c r="DA297" s="34"/>
      <c r="DB297" s="34"/>
      <c r="DC297" s="34"/>
      <c r="DD297" s="34"/>
      <c r="DE297" s="34"/>
      <c r="DF297" s="34"/>
      <c r="DG297" s="34"/>
      <c r="DH297" s="34"/>
      <c r="DI297" s="34"/>
      <c r="DJ297" s="34"/>
      <c r="DK297" s="34"/>
      <c r="DL297" s="34"/>
      <c r="DM297" s="34"/>
      <c r="DN297" s="34"/>
      <c r="DO297" s="34"/>
      <c r="DP297" s="34"/>
      <c r="DQ297" s="34"/>
      <c r="DR297" s="34"/>
      <c r="DS297" s="34"/>
      <c r="DT297" s="34"/>
      <c r="DU297" s="34"/>
      <c r="DV297" s="34"/>
      <c r="DW297" s="34"/>
      <c r="DX297" s="34"/>
      <c r="DY297" s="34"/>
      <c r="DZ297" s="34"/>
      <c r="EA297" s="34"/>
      <c r="EB297" s="34"/>
      <c r="EC297" s="34"/>
      <c r="ED297" s="34"/>
      <c r="EE297" s="34"/>
      <c r="EF297" s="34"/>
      <c r="EG297" s="34"/>
      <c r="EH297" s="34"/>
      <c r="EI297" s="34"/>
      <c r="EJ297" s="34"/>
      <c r="EK297" s="34"/>
      <c r="EL297" s="34"/>
      <c r="EM297" s="34"/>
      <c r="EN297" s="34"/>
      <c r="EO297" s="34"/>
      <c r="EP297" s="34"/>
      <c r="EQ297" s="34"/>
      <c r="ER297" s="34"/>
      <c r="ES297" s="34"/>
      <c r="ET297" s="34"/>
      <c r="EU297" s="34"/>
    </row>
    <row r="298" spans="1:151" s="29" customFormat="1" ht="45">
      <c r="A298" s="29" t="s">
        <v>1075</v>
      </c>
      <c r="B298" s="29" t="s">
        <v>947</v>
      </c>
      <c r="C298" s="63" t="s">
        <v>42</v>
      </c>
      <c r="D298" s="29" t="s">
        <v>1076</v>
      </c>
      <c r="E298" s="29" t="s">
        <v>1077</v>
      </c>
      <c r="F298" s="29" t="s">
        <v>45</v>
      </c>
      <c r="G298" s="64" t="s">
        <v>1063</v>
      </c>
      <c r="H298" s="29" t="s">
        <v>46</v>
      </c>
      <c r="I298" s="29" t="s">
        <v>47</v>
      </c>
      <c r="J298" s="31" t="s">
        <v>48</v>
      </c>
      <c r="K298" s="31" t="s">
        <v>532</v>
      </c>
      <c r="L298" s="31" t="s">
        <v>532</v>
      </c>
      <c r="M298" s="29" t="s">
        <v>50</v>
      </c>
      <c r="N298" s="29" t="s">
        <v>63</v>
      </c>
      <c r="O298" s="29" t="s">
        <v>124</v>
      </c>
      <c r="P298" s="29" t="s">
        <v>45</v>
      </c>
      <c r="Q298" s="29" t="s">
        <v>53</v>
      </c>
      <c r="R298" s="29" t="s">
        <v>532</v>
      </c>
      <c r="S298" s="29" t="s">
        <v>47</v>
      </c>
      <c r="T298" s="29" t="s">
        <v>55</v>
      </c>
      <c r="U298" s="32">
        <f t="shared" si="20"/>
        <v>3</v>
      </c>
      <c r="V298" s="29" t="s">
        <v>111</v>
      </c>
      <c r="W298" s="32">
        <f t="shared" si="23"/>
        <v>3</v>
      </c>
      <c r="X298" s="29" t="s">
        <v>57</v>
      </c>
      <c r="Y298" s="32">
        <f t="shared" si="21"/>
        <v>2</v>
      </c>
      <c r="Z298" s="33">
        <f t="shared" si="22"/>
        <v>8</v>
      </c>
      <c r="AA298" s="29" t="s">
        <v>47</v>
      </c>
      <c r="AB298" s="29" t="s">
        <v>47</v>
      </c>
      <c r="AC298" s="29" t="s">
        <v>47</v>
      </c>
      <c r="AD298" s="29" t="s">
        <v>47</v>
      </c>
      <c r="AE298" s="29" t="s">
        <v>47</v>
      </c>
      <c r="AF298" s="31">
        <v>44530</v>
      </c>
      <c r="AG298" s="29" t="s">
        <v>47</v>
      </c>
      <c r="AH298" s="29">
        <v>1</v>
      </c>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c r="BH298" s="34"/>
      <c r="BI298" s="34"/>
      <c r="BJ298" s="34"/>
      <c r="BK298" s="34"/>
      <c r="BL298" s="34"/>
      <c r="BM298" s="34"/>
      <c r="BN298" s="34"/>
      <c r="BO298" s="34"/>
      <c r="BP298" s="34"/>
      <c r="BQ298" s="34"/>
      <c r="BR298" s="34"/>
      <c r="BS298" s="34"/>
      <c r="BT298" s="34"/>
      <c r="BU298" s="34"/>
      <c r="BV298" s="34"/>
      <c r="BW298" s="34"/>
      <c r="BX298" s="34"/>
      <c r="BY298" s="34"/>
      <c r="BZ298" s="34"/>
      <c r="CA298" s="34"/>
      <c r="CB298" s="34"/>
      <c r="CC298" s="34"/>
      <c r="CD298" s="34"/>
      <c r="CE298" s="34"/>
      <c r="CF298" s="34"/>
      <c r="CG298" s="34"/>
      <c r="CH298" s="34"/>
      <c r="CI298" s="34"/>
      <c r="CJ298" s="34"/>
      <c r="CK298" s="34"/>
      <c r="CL298" s="34"/>
      <c r="CM298" s="34"/>
      <c r="CN298" s="34"/>
      <c r="CO298" s="34"/>
      <c r="CP298" s="34"/>
      <c r="CQ298" s="34"/>
      <c r="CR298" s="34"/>
      <c r="CS298" s="34"/>
      <c r="CT298" s="34"/>
      <c r="CU298" s="34"/>
      <c r="CV298" s="34"/>
      <c r="CW298" s="34"/>
      <c r="CX298" s="34"/>
      <c r="CY298" s="34"/>
      <c r="CZ298" s="34"/>
      <c r="DA298" s="34"/>
      <c r="DB298" s="34"/>
      <c r="DC298" s="34"/>
      <c r="DD298" s="34"/>
      <c r="DE298" s="34"/>
      <c r="DF298" s="34"/>
      <c r="DG298" s="34"/>
      <c r="DH298" s="34"/>
      <c r="DI298" s="34"/>
      <c r="DJ298" s="34"/>
      <c r="DK298" s="34"/>
      <c r="DL298" s="34"/>
      <c r="DM298" s="34"/>
      <c r="DN298" s="34"/>
      <c r="DO298" s="34"/>
      <c r="DP298" s="34"/>
      <c r="DQ298" s="34"/>
      <c r="DR298" s="34"/>
      <c r="DS298" s="34"/>
      <c r="DT298" s="34"/>
      <c r="DU298" s="34"/>
      <c r="DV298" s="34"/>
      <c r="DW298" s="34"/>
      <c r="DX298" s="34"/>
      <c r="DY298" s="34"/>
      <c r="DZ298" s="34"/>
      <c r="EA298" s="34"/>
      <c r="EB298" s="34"/>
      <c r="EC298" s="34"/>
      <c r="ED298" s="34"/>
      <c r="EE298" s="34"/>
      <c r="EF298" s="34"/>
      <c r="EG298" s="34"/>
      <c r="EH298" s="34"/>
      <c r="EI298" s="34"/>
      <c r="EJ298" s="34"/>
      <c r="EK298" s="34"/>
      <c r="EL298" s="34"/>
      <c r="EM298" s="34"/>
      <c r="EN298" s="34"/>
      <c r="EO298" s="34"/>
      <c r="EP298" s="34"/>
      <c r="EQ298" s="34"/>
      <c r="ER298" s="34"/>
      <c r="ES298" s="34"/>
      <c r="ET298" s="34"/>
      <c r="EU298" s="34"/>
    </row>
    <row r="299" spans="1:151" s="29" customFormat="1" ht="45">
      <c r="A299" s="29" t="s">
        <v>1078</v>
      </c>
      <c r="B299" s="29" t="s">
        <v>947</v>
      </c>
      <c r="C299" s="63" t="s">
        <v>42</v>
      </c>
      <c r="D299" s="29" t="s">
        <v>1079</v>
      </c>
      <c r="E299" s="29" t="s">
        <v>1011</v>
      </c>
      <c r="F299" s="29" t="s">
        <v>45</v>
      </c>
      <c r="G299" s="64" t="s">
        <v>1063</v>
      </c>
      <c r="H299" s="29" t="s">
        <v>46</v>
      </c>
      <c r="I299" s="29" t="s">
        <v>47</v>
      </c>
      <c r="J299" s="31" t="s">
        <v>48</v>
      </c>
      <c r="K299" s="31" t="s">
        <v>532</v>
      </c>
      <c r="L299" s="31" t="s">
        <v>532</v>
      </c>
      <c r="M299" s="29" t="s">
        <v>50</v>
      </c>
      <c r="N299" s="29" t="s">
        <v>63</v>
      </c>
      <c r="O299" s="29" t="s">
        <v>124</v>
      </c>
      <c r="P299" s="29" t="s">
        <v>45</v>
      </c>
      <c r="Q299" s="29" t="s">
        <v>53</v>
      </c>
      <c r="R299" s="29" t="s">
        <v>532</v>
      </c>
      <c r="S299" s="29" t="s">
        <v>47</v>
      </c>
      <c r="T299" s="29" t="s">
        <v>55</v>
      </c>
      <c r="U299" s="32">
        <f t="shared" si="20"/>
        <v>3</v>
      </c>
      <c r="V299" s="29" t="s">
        <v>111</v>
      </c>
      <c r="W299" s="32">
        <f t="shared" si="23"/>
        <v>3</v>
      </c>
      <c r="X299" s="29" t="s">
        <v>57</v>
      </c>
      <c r="Y299" s="32">
        <f t="shared" si="21"/>
        <v>2</v>
      </c>
      <c r="Z299" s="33">
        <f t="shared" si="22"/>
        <v>8</v>
      </c>
      <c r="AA299" s="29" t="s">
        <v>47</v>
      </c>
      <c r="AB299" s="29" t="s">
        <v>47</v>
      </c>
      <c r="AC299" s="29" t="s">
        <v>47</v>
      </c>
      <c r="AD299" s="29" t="s">
        <v>47</v>
      </c>
      <c r="AE299" s="29" t="s">
        <v>47</v>
      </c>
      <c r="AF299" s="31">
        <v>44530</v>
      </c>
      <c r="AG299" s="29" t="s">
        <v>47</v>
      </c>
      <c r="AH299" s="29">
        <v>1</v>
      </c>
      <c r="AI299" s="34"/>
      <c r="AJ299" s="34"/>
      <c r="AK299" s="34"/>
      <c r="AL299" s="34"/>
      <c r="AM299" s="34"/>
      <c r="AN299" s="34"/>
      <c r="AO299" s="34"/>
      <c r="AP299" s="34"/>
      <c r="AQ299" s="34"/>
      <c r="AR299" s="34"/>
      <c r="AS299" s="34"/>
      <c r="AT299" s="34"/>
      <c r="AU299" s="34"/>
      <c r="AV299" s="34"/>
      <c r="AW299" s="34"/>
      <c r="AX299" s="34"/>
      <c r="AY299" s="34"/>
      <c r="AZ299" s="34"/>
      <c r="BA299" s="34"/>
      <c r="BB299" s="34"/>
      <c r="BC299" s="34"/>
      <c r="BD299" s="34"/>
      <c r="BE299" s="34"/>
      <c r="BF299" s="34"/>
      <c r="BG299" s="34"/>
      <c r="BH299" s="34"/>
      <c r="BI299" s="34"/>
      <c r="BJ299" s="34"/>
      <c r="BK299" s="34"/>
      <c r="BL299" s="34"/>
      <c r="BM299" s="34"/>
      <c r="BN299" s="34"/>
      <c r="BO299" s="34"/>
      <c r="BP299" s="34"/>
      <c r="BQ299" s="34"/>
      <c r="BR299" s="34"/>
      <c r="BS299" s="34"/>
      <c r="BT299" s="34"/>
      <c r="BU299" s="34"/>
      <c r="BV299" s="34"/>
      <c r="BW299" s="34"/>
      <c r="BX299" s="34"/>
      <c r="BY299" s="34"/>
      <c r="BZ299" s="34"/>
      <c r="CA299" s="34"/>
      <c r="CB299" s="34"/>
      <c r="CC299" s="34"/>
      <c r="CD299" s="34"/>
      <c r="CE299" s="34"/>
      <c r="CF299" s="34"/>
      <c r="CG299" s="34"/>
      <c r="CH299" s="34"/>
      <c r="CI299" s="34"/>
      <c r="CJ299" s="34"/>
      <c r="CK299" s="34"/>
      <c r="CL299" s="34"/>
      <c r="CM299" s="34"/>
      <c r="CN299" s="34"/>
      <c r="CO299" s="34"/>
      <c r="CP299" s="34"/>
      <c r="CQ299" s="34"/>
      <c r="CR299" s="34"/>
      <c r="CS299" s="34"/>
      <c r="CT299" s="34"/>
      <c r="CU299" s="34"/>
      <c r="CV299" s="34"/>
      <c r="CW299" s="34"/>
      <c r="CX299" s="34"/>
      <c r="CY299" s="34"/>
      <c r="CZ299" s="34"/>
      <c r="DA299" s="34"/>
      <c r="DB299" s="34"/>
      <c r="DC299" s="34"/>
      <c r="DD299" s="34"/>
      <c r="DE299" s="34"/>
      <c r="DF299" s="34"/>
      <c r="DG299" s="34"/>
      <c r="DH299" s="34"/>
      <c r="DI299" s="34"/>
      <c r="DJ299" s="34"/>
      <c r="DK299" s="34"/>
      <c r="DL299" s="34"/>
      <c r="DM299" s="34"/>
      <c r="DN299" s="34"/>
      <c r="DO299" s="34"/>
      <c r="DP299" s="34"/>
      <c r="DQ299" s="34"/>
      <c r="DR299" s="34"/>
      <c r="DS299" s="34"/>
      <c r="DT299" s="34"/>
      <c r="DU299" s="34"/>
      <c r="DV299" s="34"/>
      <c r="DW299" s="34"/>
      <c r="DX299" s="34"/>
      <c r="DY299" s="34"/>
      <c r="DZ299" s="34"/>
      <c r="EA299" s="34"/>
      <c r="EB299" s="34"/>
      <c r="EC299" s="34"/>
      <c r="ED299" s="34"/>
      <c r="EE299" s="34"/>
      <c r="EF299" s="34"/>
      <c r="EG299" s="34"/>
      <c r="EH299" s="34"/>
      <c r="EI299" s="34"/>
      <c r="EJ299" s="34"/>
      <c r="EK299" s="34"/>
      <c r="EL299" s="34"/>
      <c r="EM299" s="34"/>
      <c r="EN299" s="34"/>
      <c r="EO299" s="34"/>
      <c r="EP299" s="34"/>
      <c r="EQ299" s="34"/>
      <c r="ER299" s="34"/>
      <c r="ES299" s="34"/>
      <c r="ET299" s="34"/>
      <c r="EU299" s="34"/>
    </row>
    <row r="300" spans="1:151" s="29" customFormat="1" ht="45">
      <c r="A300" s="29" t="s">
        <v>1080</v>
      </c>
      <c r="B300" s="29" t="s">
        <v>947</v>
      </c>
      <c r="C300" s="63" t="s">
        <v>42</v>
      </c>
      <c r="D300" s="29" t="s">
        <v>1081</v>
      </c>
      <c r="E300" s="29" t="s">
        <v>1082</v>
      </c>
      <c r="F300" s="29" t="s">
        <v>45</v>
      </c>
      <c r="G300" s="64" t="s">
        <v>1063</v>
      </c>
      <c r="H300" s="29" t="s">
        <v>46</v>
      </c>
      <c r="I300" s="29" t="s">
        <v>47</v>
      </c>
      <c r="J300" s="31" t="s">
        <v>48</v>
      </c>
      <c r="K300" s="31" t="s">
        <v>532</v>
      </c>
      <c r="L300" s="31" t="s">
        <v>532</v>
      </c>
      <c r="M300" s="29" t="s">
        <v>50</v>
      </c>
      <c r="N300" s="29" t="s">
        <v>63</v>
      </c>
      <c r="O300" s="29" t="s">
        <v>124</v>
      </c>
      <c r="P300" s="29" t="s">
        <v>45</v>
      </c>
      <c r="Q300" s="29" t="s">
        <v>53</v>
      </c>
      <c r="R300" s="29" t="s">
        <v>532</v>
      </c>
      <c r="S300" s="29" t="s">
        <v>47</v>
      </c>
      <c r="T300" s="29" t="s">
        <v>55</v>
      </c>
      <c r="U300" s="32">
        <f t="shared" si="20"/>
        <v>3</v>
      </c>
      <c r="V300" s="29" t="s">
        <v>111</v>
      </c>
      <c r="W300" s="32">
        <f t="shared" si="23"/>
        <v>3</v>
      </c>
      <c r="X300" s="29" t="s">
        <v>57</v>
      </c>
      <c r="Y300" s="32">
        <f t="shared" si="21"/>
        <v>2</v>
      </c>
      <c r="Z300" s="33">
        <f t="shared" si="22"/>
        <v>8</v>
      </c>
      <c r="AA300" s="29" t="s">
        <v>47</v>
      </c>
      <c r="AB300" s="29" t="s">
        <v>47</v>
      </c>
      <c r="AC300" s="29" t="s">
        <v>47</v>
      </c>
      <c r="AD300" s="29" t="s">
        <v>47</v>
      </c>
      <c r="AE300" s="29" t="s">
        <v>47</v>
      </c>
      <c r="AF300" s="31">
        <v>44530</v>
      </c>
      <c r="AG300" s="29" t="s">
        <v>47</v>
      </c>
      <c r="AH300" s="29">
        <v>1</v>
      </c>
      <c r="AI300" s="34"/>
      <c r="AJ300" s="34"/>
      <c r="AK300" s="34"/>
      <c r="AL300" s="34"/>
      <c r="AM300" s="34"/>
      <c r="AN300" s="34"/>
      <c r="AO300" s="34"/>
      <c r="AP300" s="34"/>
      <c r="AQ300" s="34"/>
      <c r="AR300" s="34"/>
      <c r="AS300" s="34"/>
      <c r="AT300" s="34"/>
      <c r="AU300" s="34"/>
      <c r="AV300" s="34"/>
      <c r="AW300" s="34"/>
      <c r="AX300" s="34"/>
      <c r="AY300" s="34"/>
      <c r="AZ300" s="34"/>
      <c r="BA300" s="34"/>
      <c r="BB300" s="34"/>
      <c r="BC300" s="34"/>
      <c r="BD300" s="34"/>
      <c r="BE300" s="34"/>
      <c r="BF300" s="34"/>
      <c r="BG300" s="34"/>
      <c r="BH300" s="34"/>
      <c r="BI300" s="34"/>
      <c r="BJ300" s="34"/>
      <c r="BK300" s="34"/>
      <c r="BL300" s="34"/>
      <c r="BM300" s="34"/>
      <c r="BN300" s="34"/>
      <c r="BO300" s="34"/>
      <c r="BP300" s="34"/>
      <c r="BQ300" s="34"/>
      <c r="BR300" s="34"/>
      <c r="BS300" s="34"/>
      <c r="BT300" s="34"/>
      <c r="BU300" s="34"/>
      <c r="BV300" s="34"/>
      <c r="BW300" s="34"/>
      <c r="BX300" s="34"/>
      <c r="BY300" s="34"/>
      <c r="BZ300" s="34"/>
      <c r="CA300" s="34"/>
      <c r="CB300" s="34"/>
      <c r="CC300" s="34"/>
      <c r="CD300" s="34"/>
      <c r="CE300" s="34"/>
      <c r="CF300" s="34"/>
      <c r="CG300" s="34"/>
      <c r="CH300" s="34"/>
      <c r="CI300" s="34"/>
      <c r="CJ300" s="34"/>
      <c r="CK300" s="34"/>
      <c r="CL300" s="34"/>
      <c r="CM300" s="34"/>
      <c r="CN300" s="34"/>
      <c r="CO300" s="34"/>
      <c r="CP300" s="34"/>
      <c r="CQ300" s="34"/>
      <c r="CR300" s="34"/>
      <c r="CS300" s="34"/>
      <c r="CT300" s="34"/>
      <c r="CU300" s="34"/>
      <c r="CV300" s="34"/>
      <c r="CW300" s="34"/>
      <c r="CX300" s="34"/>
      <c r="CY300" s="34"/>
      <c r="CZ300" s="34"/>
      <c r="DA300" s="34"/>
      <c r="DB300" s="34"/>
      <c r="DC300" s="34"/>
      <c r="DD300" s="34"/>
      <c r="DE300" s="34"/>
      <c r="DF300" s="34"/>
      <c r="DG300" s="34"/>
      <c r="DH300" s="34"/>
      <c r="DI300" s="34"/>
      <c r="DJ300" s="34"/>
      <c r="DK300" s="34"/>
      <c r="DL300" s="34"/>
      <c r="DM300" s="34"/>
      <c r="DN300" s="34"/>
      <c r="DO300" s="34"/>
      <c r="DP300" s="34"/>
      <c r="DQ300" s="34"/>
      <c r="DR300" s="34"/>
      <c r="DS300" s="34"/>
      <c r="DT300" s="34"/>
      <c r="DU300" s="34"/>
      <c r="DV300" s="34"/>
      <c r="DW300" s="34"/>
      <c r="DX300" s="34"/>
      <c r="DY300" s="34"/>
      <c r="DZ300" s="34"/>
      <c r="EA300" s="34"/>
      <c r="EB300" s="34"/>
      <c r="EC300" s="34"/>
      <c r="ED300" s="34"/>
      <c r="EE300" s="34"/>
      <c r="EF300" s="34"/>
      <c r="EG300" s="34"/>
      <c r="EH300" s="34"/>
      <c r="EI300" s="34"/>
      <c r="EJ300" s="34"/>
      <c r="EK300" s="34"/>
      <c r="EL300" s="34"/>
      <c r="EM300" s="34"/>
      <c r="EN300" s="34"/>
      <c r="EO300" s="34"/>
      <c r="EP300" s="34"/>
      <c r="EQ300" s="34"/>
      <c r="ER300" s="34"/>
      <c r="ES300" s="34"/>
      <c r="ET300" s="34"/>
      <c r="EU300" s="34"/>
    </row>
    <row r="301" spans="1:151" s="29" customFormat="1" ht="45">
      <c r="A301" s="29" t="s">
        <v>1083</v>
      </c>
      <c r="B301" s="29" t="s">
        <v>947</v>
      </c>
      <c r="C301" s="63" t="s">
        <v>42</v>
      </c>
      <c r="D301" s="29" t="s">
        <v>1084</v>
      </c>
      <c r="E301" s="29" t="s">
        <v>1036</v>
      </c>
      <c r="F301" s="29" t="s">
        <v>45</v>
      </c>
      <c r="G301" s="64" t="s">
        <v>1085</v>
      </c>
      <c r="H301" s="29" t="s">
        <v>46</v>
      </c>
      <c r="I301" s="29" t="s">
        <v>47</v>
      </c>
      <c r="J301" s="31" t="s">
        <v>48</v>
      </c>
      <c r="K301" s="31" t="s">
        <v>532</v>
      </c>
      <c r="L301" s="31" t="s">
        <v>532</v>
      </c>
      <c r="M301" s="29" t="s">
        <v>50</v>
      </c>
      <c r="N301" s="29" t="s">
        <v>63</v>
      </c>
      <c r="O301" s="29" t="s">
        <v>124</v>
      </c>
      <c r="P301" s="29" t="s">
        <v>45</v>
      </c>
      <c r="Q301" s="29" t="s">
        <v>53</v>
      </c>
      <c r="R301" s="29" t="s">
        <v>532</v>
      </c>
      <c r="S301" s="29" t="s">
        <v>47</v>
      </c>
      <c r="T301" s="29" t="s">
        <v>55</v>
      </c>
      <c r="U301" s="32">
        <f t="shared" si="20"/>
        <v>3</v>
      </c>
      <c r="V301" s="29" t="s">
        <v>111</v>
      </c>
      <c r="W301" s="32">
        <f t="shared" si="23"/>
        <v>3</v>
      </c>
      <c r="X301" s="29" t="s">
        <v>57</v>
      </c>
      <c r="Y301" s="32">
        <f t="shared" si="21"/>
        <v>2</v>
      </c>
      <c r="Z301" s="33">
        <f t="shared" si="22"/>
        <v>8</v>
      </c>
      <c r="AA301" s="29" t="s">
        <v>47</v>
      </c>
      <c r="AB301" s="29" t="s">
        <v>47</v>
      </c>
      <c r="AC301" s="29" t="s">
        <v>47</v>
      </c>
      <c r="AD301" s="29" t="s">
        <v>47</v>
      </c>
      <c r="AE301" s="29" t="s">
        <v>47</v>
      </c>
      <c r="AF301" s="31">
        <v>44530</v>
      </c>
      <c r="AG301" s="29" t="s">
        <v>47</v>
      </c>
      <c r="AH301" s="29">
        <v>1</v>
      </c>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c r="BH301" s="34"/>
      <c r="BI301" s="34"/>
      <c r="BJ301" s="34"/>
      <c r="BK301" s="34"/>
      <c r="BL301" s="34"/>
      <c r="BM301" s="34"/>
      <c r="BN301" s="34"/>
      <c r="BO301" s="34"/>
      <c r="BP301" s="34"/>
      <c r="BQ301" s="34"/>
      <c r="BR301" s="34"/>
      <c r="BS301" s="34"/>
      <c r="BT301" s="34"/>
      <c r="BU301" s="34"/>
      <c r="BV301" s="34"/>
      <c r="BW301" s="34"/>
      <c r="BX301" s="34"/>
      <c r="BY301" s="34"/>
      <c r="BZ301" s="34"/>
      <c r="CA301" s="34"/>
      <c r="CB301" s="34"/>
      <c r="CC301" s="34"/>
      <c r="CD301" s="34"/>
      <c r="CE301" s="34"/>
      <c r="CF301" s="34"/>
      <c r="CG301" s="34"/>
      <c r="CH301" s="34"/>
      <c r="CI301" s="34"/>
      <c r="CJ301" s="34"/>
      <c r="CK301" s="34"/>
      <c r="CL301" s="34"/>
      <c r="CM301" s="34"/>
      <c r="CN301" s="34"/>
      <c r="CO301" s="34"/>
      <c r="CP301" s="34"/>
      <c r="CQ301" s="34"/>
      <c r="CR301" s="34"/>
      <c r="CS301" s="34"/>
      <c r="CT301" s="34"/>
      <c r="CU301" s="34"/>
      <c r="CV301" s="34"/>
      <c r="CW301" s="34"/>
      <c r="CX301" s="34"/>
      <c r="CY301" s="34"/>
      <c r="CZ301" s="34"/>
      <c r="DA301" s="34"/>
      <c r="DB301" s="34"/>
      <c r="DC301" s="34"/>
      <c r="DD301" s="34"/>
      <c r="DE301" s="34"/>
      <c r="DF301" s="34"/>
      <c r="DG301" s="34"/>
      <c r="DH301" s="34"/>
      <c r="DI301" s="34"/>
      <c r="DJ301" s="34"/>
      <c r="DK301" s="34"/>
      <c r="DL301" s="34"/>
      <c r="DM301" s="34"/>
      <c r="DN301" s="34"/>
      <c r="DO301" s="34"/>
      <c r="DP301" s="34"/>
      <c r="DQ301" s="34"/>
      <c r="DR301" s="34"/>
      <c r="DS301" s="34"/>
      <c r="DT301" s="34"/>
      <c r="DU301" s="34"/>
      <c r="DV301" s="34"/>
      <c r="DW301" s="34"/>
      <c r="DX301" s="34"/>
      <c r="DY301" s="34"/>
      <c r="DZ301" s="34"/>
      <c r="EA301" s="34"/>
      <c r="EB301" s="34"/>
      <c r="EC301" s="34"/>
      <c r="ED301" s="34"/>
      <c r="EE301" s="34"/>
      <c r="EF301" s="34"/>
      <c r="EG301" s="34"/>
      <c r="EH301" s="34"/>
      <c r="EI301" s="34"/>
      <c r="EJ301" s="34"/>
      <c r="EK301" s="34"/>
      <c r="EL301" s="34"/>
      <c r="EM301" s="34"/>
      <c r="EN301" s="34"/>
      <c r="EO301" s="34"/>
      <c r="EP301" s="34"/>
      <c r="EQ301" s="34"/>
      <c r="ER301" s="34"/>
      <c r="ES301" s="34"/>
      <c r="ET301" s="34"/>
      <c r="EU301" s="34"/>
    </row>
    <row r="302" spans="1:151" s="29" customFormat="1" ht="30">
      <c r="A302" s="29" t="s">
        <v>1086</v>
      </c>
      <c r="B302" s="29" t="s">
        <v>947</v>
      </c>
      <c r="C302" s="63" t="s">
        <v>42</v>
      </c>
      <c r="D302" s="29" t="s">
        <v>1087</v>
      </c>
      <c r="E302" s="29" t="s">
        <v>971</v>
      </c>
      <c r="F302" s="29" t="s">
        <v>45</v>
      </c>
      <c r="G302" s="64" t="s">
        <v>1085</v>
      </c>
      <c r="H302" s="29" t="s">
        <v>46</v>
      </c>
      <c r="I302" s="29" t="s">
        <v>47</v>
      </c>
      <c r="J302" s="31" t="s">
        <v>48</v>
      </c>
      <c r="K302" s="31" t="s">
        <v>532</v>
      </c>
      <c r="L302" s="31" t="s">
        <v>532</v>
      </c>
      <c r="M302" s="29" t="s">
        <v>50</v>
      </c>
      <c r="N302" s="29" t="s">
        <v>63</v>
      </c>
      <c r="O302" s="29" t="s">
        <v>124</v>
      </c>
      <c r="P302" s="29" t="s">
        <v>45</v>
      </c>
      <c r="Q302" s="29" t="s">
        <v>53</v>
      </c>
      <c r="R302" s="29" t="s">
        <v>532</v>
      </c>
      <c r="S302" s="29" t="s">
        <v>47</v>
      </c>
      <c r="T302" s="29" t="s">
        <v>55</v>
      </c>
      <c r="U302" s="32">
        <f t="shared" si="20"/>
        <v>3</v>
      </c>
      <c r="V302" s="29" t="s">
        <v>111</v>
      </c>
      <c r="W302" s="32">
        <f t="shared" si="23"/>
        <v>3</v>
      </c>
      <c r="X302" s="29" t="s">
        <v>57</v>
      </c>
      <c r="Y302" s="32">
        <f t="shared" si="21"/>
        <v>2</v>
      </c>
      <c r="Z302" s="33">
        <f t="shared" si="22"/>
        <v>8</v>
      </c>
      <c r="AA302" s="29" t="s">
        <v>47</v>
      </c>
      <c r="AB302" s="29" t="s">
        <v>47</v>
      </c>
      <c r="AC302" s="29" t="s">
        <v>47</v>
      </c>
      <c r="AD302" s="29" t="s">
        <v>47</v>
      </c>
      <c r="AE302" s="29" t="s">
        <v>47</v>
      </c>
      <c r="AF302" s="31">
        <v>44530</v>
      </c>
      <c r="AG302" s="29" t="s">
        <v>47</v>
      </c>
      <c r="AH302" s="29">
        <v>1</v>
      </c>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c r="BH302" s="34"/>
      <c r="BI302" s="34"/>
      <c r="BJ302" s="34"/>
      <c r="BK302" s="34"/>
      <c r="BL302" s="34"/>
      <c r="BM302" s="34"/>
      <c r="BN302" s="34"/>
      <c r="BO302" s="34"/>
      <c r="BP302" s="34"/>
      <c r="BQ302" s="34"/>
      <c r="BR302" s="34"/>
      <c r="BS302" s="34"/>
      <c r="BT302" s="34"/>
      <c r="BU302" s="34"/>
      <c r="BV302" s="34"/>
      <c r="BW302" s="34"/>
      <c r="BX302" s="34"/>
      <c r="BY302" s="34"/>
      <c r="BZ302" s="34"/>
      <c r="CA302" s="34"/>
      <c r="CB302" s="34"/>
      <c r="CC302" s="34"/>
      <c r="CD302" s="34"/>
      <c r="CE302" s="34"/>
      <c r="CF302" s="34"/>
      <c r="CG302" s="34"/>
      <c r="CH302" s="34"/>
      <c r="CI302" s="34"/>
      <c r="CJ302" s="34"/>
      <c r="CK302" s="34"/>
      <c r="CL302" s="34"/>
      <c r="CM302" s="34"/>
      <c r="CN302" s="34"/>
      <c r="CO302" s="34"/>
      <c r="CP302" s="34"/>
      <c r="CQ302" s="34"/>
      <c r="CR302" s="34"/>
      <c r="CS302" s="34"/>
      <c r="CT302" s="34"/>
      <c r="CU302" s="34"/>
      <c r="CV302" s="34"/>
      <c r="CW302" s="34"/>
      <c r="CX302" s="34"/>
      <c r="CY302" s="34"/>
      <c r="CZ302" s="34"/>
      <c r="DA302" s="34"/>
      <c r="DB302" s="34"/>
      <c r="DC302" s="34"/>
      <c r="DD302" s="34"/>
      <c r="DE302" s="34"/>
      <c r="DF302" s="34"/>
      <c r="DG302" s="34"/>
      <c r="DH302" s="34"/>
      <c r="DI302" s="34"/>
      <c r="DJ302" s="34"/>
      <c r="DK302" s="34"/>
      <c r="DL302" s="34"/>
      <c r="DM302" s="34"/>
      <c r="DN302" s="34"/>
      <c r="DO302" s="34"/>
      <c r="DP302" s="34"/>
      <c r="DQ302" s="34"/>
      <c r="DR302" s="34"/>
      <c r="DS302" s="34"/>
      <c r="DT302" s="34"/>
      <c r="DU302" s="34"/>
      <c r="DV302" s="34"/>
      <c r="DW302" s="34"/>
      <c r="DX302" s="34"/>
      <c r="DY302" s="34"/>
      <c r="DZ302" s="34"/>
      <c r="EA302" s="34"/>
      <c r="EB302" s="34"/>
      <c r="EC302" s="34"/>
      <c r="ED302" s="34"/>
      <c r="EE302" s="34"/>
      <c r="EF302" s="34"/>
      <c r="EG302" s="34"/>
      <c r="EH302" s="34"/>
      <c r="EI302" s="34"/>
      <c r="EJ302" s="34"/>
      <c r="EK302" s="34"/>
      <c r="EL302" s="34"/>
      <c r="EM302" s="34"/>
      <c r="EN302" s="34"/>
      <c r="EO302" s="34"/>
      <c r="EP302" s="34"/>
      <c r="EQ302" s="34"/>
      <c r="ER302" s="34"/>
      <c r="ES302" s="34"/>
      <c r="ET302" s="34"/>
      <c r="EU302" s="34"/>
    </row>
    <row r="303" spans="1:151" s="29" customFormat="1" ht="45">
      <c r="A303" s="29" t="s">
        <v>1088</v>
      </c>
      <c r="B303" s="29" t="s">
        <v>947</v>
      </c>
      <c r="C303" s="63" t="s">
        <v>42</v>
      </c>
      <c r="D303" s="29" t="s">
        <v>1089</v>
      </c>
      <c r="E303" s="29" t="s">
        <v>1011</v>
      </c>
      <c r="F303" s="29" t="s">
        <v>45</v>
      </c>
      <c r="G303" s="64" t="s">
        <v>1085</v>
      </c>
      <c r="H303" s="29" t="s">
        <v>46</v>
      </c>
      <c r="I303" s="29" t="s">
        <v>47</v>
      </c>
      <c r="J303" s="31" t="s">
        <v>48</v>
      </c>
      <c r="K303" s="31" t="s">
        <v>532</v>
      </c>
      <c r="L303" s="31" t="s">
        <v>532</v>
      </c>
      <c r="M303" s="29" t="s">
        <v>50</v>
      </c>
      <c r="N303" s="29" t="s">
        <v>63</v>
      </c>
      <c r="O303" s="29" t="s">
        <v>124</v>
      </c>
      <c r="P303" s="29" t="s">
        <v>45</v>
      </c>
      <c r="Q303" s="29" t="s">
        <v>53</v>
      </c>
      <c r="R303" s="29" t="s">
        <v>532</v>
      </c>
      <c r="S303" s="29" t="s">
        <v>47</v>
      </c>
      <c r="T303" s="29" t="s">
        <v>55</v>
      </c>
      <c r="U303" s="32">
        <f t="shared" si="20"/>
        <v>3</v>
      </c>
      <c r="V303" s="29" t="s">
        <v>111</v>
      </c>
      <c r="W303" s="32">
        <f t="shared" si="23"/>
        <v>3</v>
      </c>
      <c r="X303" s="29" t="s">
        <v>57</v>
      </c>
      <c r="Y303" s="32">
        <f t="shared" si="21"/>
        <v>2</v>
      </c>
      <c r="Z303" s="33">
        <f t="shared" si="22"/>
        <v>8</v>
      </c>
      <c r="AA303" s="29" t="s">
        <v>47</v>
      </c>
      <c r="AB303" s="29" t="s">
        <v>47</v>
      </c>
      <c r="AC303" s="29" t="s">
        <v>47</v>
      </c>
      <c r="AD303" s="29" t="s">
        <v>47</v>
      </c>
      <c r="AE303" s="29" t="s">
        <v>47</v>
      </c>
      <c r="AF303" s="31">
        <v>44530</v>
      </c>
      <c r="AG303" s="29" t="s">
        <v>47</v>
      </c>
      <c r="AH303" s="29">
        <v>1</v>
      </c>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c r="BH303" s="34"/>
      <c r="BI303" s="34"/>
      <c r="BJ303" s="34"/>
      <c r="BK303" s="34"/>
      <c r="BL303" s="34"/>
      <c r="BM303" s="34"/>
      <c r="BN303" s="34"/>
      <c r="BO303" s="34"/>
      <c r="BP303" s="34"/>
      <c r="BQ303" s="34"/>
      <c r="BR303" s="34"/>
      <c r="BS303" s="34"/>
      <c r="BT303" s="34"/>
      <c r="BU303" s="34"/>
      <c r="BV303" s="34"/>
      <c r="BW303" s="34"/>
      <c r="BX303" s="34"/>
      <c r="BY303" s="34"/>
      <c r="BZ303" s="34"/>
      <c r="CA303" s="34"/>
      <c r="CB303" s="34"/>
      <c r="CC303" s="34"/>
      <c r="CD303" s="34"/>
      <c r="CE303" s="34"/>
      <c r="CF303" s="34"/>
      <c r="CG303" s="34"/>
      <c r="CH303" s="34"/>
      <c r="CI303" s="34"/>
      <c r="CJ303" s="34"/>
      <c r="CK303" s="34"/>
      <c r="CL303" s="34"/>
      <c r="CM303" s="34"/>
      <c r="CN303" s="34"/>
      <c r="CO303" s="34"/>
      <c r="CP303" s="34"/>
      <c r="CQ303" s="34"/>
      <c r="CR303" s="34"/>
      <c r="CS303" s="34"/>
      <c r="CT303" s="34"/>
      <c r="CU303" s="34"/>
      <c r="CV303" s="34"/>
      <c r="CW303" s="34"/>
      <c r="CX303" s="34"/>
      <c r="CY303" s="34"/>
      <c r="CZ303" s="34"/>
      <c r="DA303" s="34"/>
      <c r="DB303" s="34"/>
      <c r="DC303" s="34"/>
      <c r="DD303" s="34"/>
      <c r="DE303" s="34"/>
      <c r="DF303" s="34"/>
      <c r="DG303" s="34"/>
      <c r="DH303" s="34"/>
      <c r="DI303" s="34"/>
      <c r="DJ303" s="34"/>
      <c r="DK303" s="34"/>
      <c r="DL303" s="34"/>
      <c r="DM303" s="34"/>
      <c r="DN303" s="34"/>
      <c r="DO303" s="34"/>
      <c r="DP303" s="34"/>
      <c r="DQ303" s="34"/>
      <c r="DR303" s="34"/>
      <c r="DS303" s="34"/>
      <c r="DT303" s="34"/>
      <c r="DU303" s="34"/>
      <c r="DV303" s="34"/>
      <c r="DW303" s="34"/>
      <c r="DX303" s="34"/>
      <c r="DY303" s="34"/>
      <c r="DZ303" s="34"/>
      <c r="EA303" s="34"/>
      <c r="EB303" s="34"/>
      <c r="EC303" s="34"/>
      <c r="ED303" s="34"/>
      <c r="EE303" s="34"/>
      <c r="EF303" s="34"/>
      <c r="EG303" s="34"/>
      <c r="EH303" s="34"/>
      <c r="EI303" s="34"/>
      <c r="EJ303" s="34"/>
      <c r="EK303" s="34"/>
      <c r="EL303" s="34"/>
      <c r="EM303" s="34"/>
      <c r="EN303" s="34"/>
      <c r="EO303" s="34"/>
      <c r="EP303" s="34"/>
      <c r="EQ303" s="34"/>
      <c r="ER303" s="34"/>
      <c r="ES303" s="34"/>
      <c r="ET303" s="34"/>
      <c r="EU303" s="34"/>
    </row>
    <row r="304" spans="1:151" s="29" customFormat="1" ht="45">
      <c r="A304" s="29" t="s">
        <v>1090</v>
      </c>
      <c r="B304" s="29" t="s">
        <v>947</v>
      </c>
      <c r="C304" s="63" t="s">
        <v>42</v>
      </c>
      <c r="D304" s="29" t="s">
        <v>1091</v>
      </c>
      <c r="E304" s="29" t="s">
        <v>978</v>
      </c>
      <c r="F304" s="29" t="s">
        <v>45</v>
      </c>
      <c r="G304" s="64" t="s">
        <v>1085</v>
      </c>
      <c r="H304" s="29" t="s">
        <v>46</v>
      </c>
      <c r="I304" s="29" t="s">
        <v>47</v>
      </c>
      <c r="J304" s="31" t="s">
        <v>48</v>
      </c>
      <c r="K304" s="31" t="s">
        <v>532</v>
      </c>
      <c r="L304" s="31" t="s">
        <v>532</v>
      </c>
      <c r="M304" s="29" t="s">
        <v>50</v>
      </c>
      <c r="N304" s="29" t="s">
        <v>63</v>
      </c>
      <c r="O304" s="29" t="s">
        <v>124</v>
      </c>
      <c r="P304" s="29" t="s">
        <v>45</v>
      </c>
      <c r="Q304" s="29" t="s">
        <v>53</v>
      </c>
      <c r="R304" s="29" t="s">
        <v>532</v>
      </c>
      <c r="S304" s="29" t="s">
        <v>47</v>
      </c>
      <c r="T304" s="29" t="s">
        <v>55</v>
      </c>
      <c r="U304" s="32">
        <f t="shared" si="20"/>
        <v>3</v>
      </c>
      <c r="V304" s="29" t="s">
        <v>111</v>
      </c>
      <c r="W304" s="32">
        <f t="shared" si="23"/>
        <v>3</v>
      </c>
      <c r="X304" s="29" t="s">
        <v>57</v>
      </c>
      <c r="Y304" s="32">
        <f t="shared" si="21"/>
        <v>2</v>
      </c>
      <c r="Z304" s="33">
        <f t="shared" si="22"/>
        <v>8</v>
      </c>
      <c r="AA304" s="29" t="s">
        <v>47</v>
      </c>
      <c r="AB304" s="29" t="s">
        <v>47</v>
      </c>
      <c r="AC304" s="29" t="s">
        <v>47</v>
      </c>
      <c r="AD304" s="29" t="s">
        <v>47</v>
      </c>
      <c r="AE304" s="29" t="s">
        <v>47</v>
      </c>
      <c r="AF304" s="31">
        <v>44530</v>
      </c>
      <c r="AG304" s="29" t="s">
        <v>47</v>
      </c>
      <c r="AH304" s="29">
        <v>1</v>
      </c>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c r="BH304" s="34"/>
      <c r="BI304" s="34"/>
      <c r="BJ304" s="34"/>
      <c r="BK304" s="34"/>
      <c r="BL304" s="34"/>
      <c r="BM304" s="34"/>
      <c r="BN304" s="34"/>
      <c r="BO304" s="34"/>
      <c r="BP304" s="34"/>
      <c r="BQ304" s="34"/>
      <c r="BR304" s="34"/>
      <c r="BS304" s="34"/>
      <c r="BT304" s="34"/>
      <c r="BU304" s="34"/>
      <c r="BV304" s="34"/>
      <c r="BW304" s="34"/>
      <c r="BX304" s="34"/>
      <c r="BY304" s="34"/>
      <c r="BZ304" s="34"/>
      <c r="CA304" s="34"/>
      <c r="CB304" s="34"/>
      <c r="CC304" s="34"/>
      <c r="CD304" s="34"/>
      <c r="CE304" s="34"/>
      <c r="CF304" s="34"/>
      <c r="CG304" s="34"/>
      <c r="CH304" s="34"/>
      <c r="CI304" s="34"/>
      <c r="CJ304" s="34"/>
      <c r="CK304" s="34"/>
      <c r="CL304" s="34"/>
      <c r="CM304" s="34"/>
      <c r="CN304" s="34"/>
      <c r="CO304" s="34"/>
      <c r="CP304" s="34"/>
      <c r="CQ304" s="34"/>
      <c r="CR304" s="34"/>
      <c r="CS304" s="34"/>
      <c r="CT304" s="34"/>
      <c r="CU304" s="34"/>
      <c r="CV304" s="34"/>
      <c r="CW304" s="34"/>
      <c r="CX304" s="34"/>
      <c r="CY304" s="34"/>
      <c r="CZ304" s="34"/>
      <c r="DA304" s="34"/>
      <c r="DB304" s="34"/>
      <c r="DC304" s="34"/>
      <c r="DD304" s="34"/>
      <c r="DE304" s="34"/>
      <c r="DF304" s="34"/>
      <c r="DG304" s="34"/>
      <c r="DH304" s="34"/>
      <c r="DI304" s="34"/>
      <c r="DJ304" s="34"/>
      <c r="DK304" s="34"/>
      <c r="DL304" s="34"/>
      <c r="DM304" s="34"/>
      <c r="DN304" s="34"/>
      <c r="DO304" s="34"/>
      <c r="DP304" s="34"/>
      <c r="DQ304" s="34"/>
      <c r="DR304" s="34"/>
      <c r="DS304" s="34"/>
      <c r="DT304" s="34"/>
      <c r="DU304" s="34"/>
      <c r="DV304" s="34"/>
      <c r="DW304" s="34"/>
      <c r="DX304" s="34"/>
      <c r="DY304" s="34"/>
      <c r="DZ304" s="34"/>
      <c r="EA304" s="34"/>
      <c r="EB304" s="34"/>
      <c r="EC304" s="34"/>
      <c r="ED304" s="34"/>
      <c r="EE304" s="34"/>
      <c r="EF304" s="34"/>
      <c r="EG304" s="34"/>
      <c r="EH304" s="34"/>
      <c r="EI304" s="34"/>
      <c r="EJ304" s="34"/>
      <c r="EK304" s="34"/>
      <c r="EL304" s="34"/>
      <c r="EM304" s="34"/>
      <c r="EN304" s="34"/>
      <c r="EO304" s="34"/>
      <c r="EP304" s="34"/>
      <c r="EQ304" s="34"/>
      <c r="ER304" s="34"/>
      <c r="ES304" s="34"/>
      <c r="ET304" s="34"/>
      <c r="EU304" s="34"/>
    </row>
    <row r="305" spans="1:151" s="29" customFormat="1" ht="75">
      <c r="A305" s="29" t="s">
        <v>1092</v>
      </c>
      <c r="B305" s="29" t="s">
        <v>947</v>
      </c>
      <c r="C305" s="63" t="s">
        <v>42</v>
      </c>
      <c r="D305" s="29" t="s">
        <v>1093</v>
      </c>
      <c r="E305" s="29" t="s">
        <v>1018</v>
      </c>
      <c r="F305" s="29" t="s">
        <v>45</v>
      </c>
      <c r="G305" s="64" t="s">
        <v>1085</v>
      </c>
      <c r="H305" s="29" t="s">
        <v>46</v>
      </c>
      <c r="I305" s="29" t="s">
        <v>47</v>
      </c>
      <c r="J305" s="31" t="s">
        <v>48</v>
      </c>
      <c r="K305" s="31" t="s">
        <v>532</v>
      </c>
      <c r="L305" s="31" t="s">
        <v>532</v>
      </c>
      <c r="M305" s="29" t="s">
        <v>50</v>
      </c>
      <c r="N305" s="29" t="s">
        <v>63</v>
      </c>
      <c r="O305" s="29" t="s">
        <v>124</v>
      </c>
      <c r="P305" s="29" t="s">
        <v>45</v>
      </c>
      <c r="Q305" s="29" t="s">
        <v>53</v>
      </c>
      <c r="R305" s="29" t="s">
        <v>532</v>
      </c>
      <c r="S305" s="29" t="s">
        <v>47</v>
      </c>
      <c r="T305" s="29" t="s">
        <v>55</v>
      </c>
      <c r="U305" s="32">
        <f t="shared" si="20"/>
        <v>3</v>
      </c>
      <c r="V305" s="29" t="s">
        <v>111</v>
      </c>
      <c r="W305" s="32">
        <f t="shared" si="23"/>
        <v>3</v>
      </c>
      <c r="X305" s="29" t="s">
        <v>57</v>
      </c>
      <c r="Y305" s="32">
        <f t="shared" si="21"/>
        <v>2</v>
      </c>
      <c r="Z305" s="33">
        <f t="shared" si="22"/>
        <v>8</v>
      </c>
      <c r="AA305" s="29" t="s">
        <v>47</v>
      </c>
      <c r="AB305" s="29" t="s">
        <v>47</v>
      </c>
      <c r="AC305" s="29" t="s">
        <v>47</v>
      </c>
      <c r="AD305" s="29" t="s">
        <v>47</v>
      </c>
      <c r="AE305" s="29" t="s">
        <v>47</v>
      </c>
      <c r="AF305" s="31">
        <v>44530</v>
      </c>
      <c r="AG305" s="29" t="s">
        <v>47</v>
      </c>
      <c r="AH305" s="29">
        <v>1</v>
      </c>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c r="BH305" s="34"/>
      <c r="BI305" s="34"/>
      <c r="BJ305" s="34"/>
      <c r="BK305" s="34"/>
      <c r="BL305" s="34"/>
      <c r="BM305" s="34"/>
      <c r="BN305" s="34"/>
      <c r="BO305" s="34"/>
      <c r="BP305" s="34"/>
      <c r="BQ305" s="34"/>
      <c r="BR305" s="34"/>
      <c r="BS305" s="34"/>
      <c r="BT305" s="34"/>
      <c r="BU305" s="34"/>
      <c r="BV305" s="34"/>
      <c r="BW305" s="34"/>
      <c r="BX305" s="34"/>
      <c r="BY305" s="34"/>
      <c r="BZ305" s="34"/>
      <c r="CA305" s="34"/>
      <c r="CB305" s="34"/>
      <c r="CC305" s="34"/>
      <c r="CD305" s="34"/>
      <c r="CE305" s="34"/>
      <c r="CF305" s="34"/>
      <c r="CG305" s="34"/>
      <c r="CH305" s="34"/>
      <c r="CI305" s="34"/>
      <c r="CJ305" s="34"/>
      <c r="CK305" s="34"/>
      <c r="CL305" s="34"/>
      <c r="CM305" s="34"/>
      <c r="CN305" s="34"/>
      <c r="CO305" s="34"/>
      <c r="CP305" s="34"/>
      <c r="CQ305" s="34"/>
      <c r="CR305" s="34"/>
      <c r="CS305" s="34"/>
      <c r="CT305" s="34"/>
      <c r="CU305" s="34"/>
      <c r="CV305" s="34"/>
      <c r="CW305" s="34"/>
      <c r="CX305" s="34"/>
      <c r="CY305" s="34"/>
      <c r="CZ305" s="34"/>
      <c r="DA305" s="34"/>
      <c r="DB305" s="34"/>
      <c r="DC305" s="34"/>
      <c r="DD305" s="34"/>
      <c r="DE305" s="34"/>
      <c r="DF305" s="34"/>
      <c r="DG305" s="34"/>
      <c r="DH305" s="34"/>
      <c r="DI305" s="34"/>
      <c r="DJ305" s="34"/>
      <c r="DK305" s="34"/>
      <c r="DL305" s="34"/>
      <c r="DM305" s="34"/>
      <c r="DN305" s="34"/>
      <c r="DO305" s="34"/>
      <c r="DP305" s="34"/>
      <c r="DQ305" s="34"/>
      <c r="DR305" s="34"/>
      <c r="DS305" s="34"/>
      <c r="DT305" s="34"/>
      <c r="DU305" s="34"/>
      <c r="DV305" s="34"/>
      <c r="DW305" s="34"/>
      <c r="DX305" s="34"/>
      <c r="DY305" s="34"/>
      <c r="DZ305" s="34"/>
      <c r="EA305" s="34"/>
      <c r="EB305" s="34"/>
      <c r="EC305" s="34"/>
      <c r="ED305" s="34"/>
      <c r="EE305" s="34"/>
      <c r="EF305" s="34"/>
      <c r="EG305" s="34"/>
      <c r="EH305" s="34"/>
      <c r="EI305" s="34"/>
      <c r="EJ305" s="34"/>
      <c r="EK305" s="34"/>
      <c r="EL305" s="34"/>
      <c r="EM305" s="34"/>
      <c r="EN305" s="34"/>
      <c r="EO305" s="34"/>
      <c r="EP305" s="34"/>
      <c r="EQ305" s="34"/>
      <c r="ER305" s="34"/>
      <c r="ES305" s="34"/>
      <c r="ET305" s="34"/>
      <c r="EU305" s="34"/>
    </row>
    <row r="306" spans="1:151" s="29" customFormat="1" ht="45">
      <c r="A306" s="29" t="s">
        <v>1094</v>
      </c>
      <c r="B306" s="29" t="s">
        <v>947</v>
      </c>
      <c r="C306" s="63" t="s">
        <v>42</v>
      </c>
      <c r="D306" s="29" t="s">
        <v>1095</v>
      </c>
      <c r="E306" s="29" t="s">
        <v>984</v>
      </c>
      <c r="F306" s="29" t="s">
        <v>45</v>
      </c>
      <c r="G306" s="64" t="s">
        <v>1085</v>
      </c>
      <c r="H306" s="29" t="s">
        <v>46</v>
      </c>
      <c r="I306" s="29" t="s">
        <v>47</v>
      </c>
      <c r="J306" s="31" t="s">
        <v>48</v>
      </c>
      <c r="K306" s="31" t="s">
        <v>532</v>
      </c>
      <c r="L306" s="31" t="s">
        <v>532</v>
      </c>
      <c r="M306" s="29" t="s">
        <v>50</v>
      </c>
      <c r="N306" s="29" t="s">
        <v>63</v>
      </c>
      <c r="O306" s="29" t="s">
        <v>124</v>
      </c>
      <c r="P306" s="29" t="s">
        <v>45</v>
      </c>
      <c r="Q306" s="29" t="s">
        <v>53</v>
      </c>
      <c r="R306" s="29" t="s">
        <v>532</v>
      </c>
      <c r="S306" s="29" t="s">
        <v>47</v>
      </c>
      <c r="T306" s="29" t="s">
        <v>55</v>
      </c>
      <c r="U306" s="32">
        <f t="shared" si="20"/>
        <v>3</v>
      </c>
      <c r="V306" s="29" t="s">
        <v>111</v>
      </c>
      <c r="W306" s="32">
        <f t="shared" si="23"/>
        <v>3</v>
      </c>
      <c r="X306" s="29" t="s">
        <v>57</v>
      </c>
      <c r="Y306" s="32">
        <f t="shared" si="21"/>
        <v>2</v>
      </c>
      <c r="Z306" s="33">
        <f t="shared" si="22"/>
        <v>8</v>
      </c>
      <c r="AA306" s="29" t="s">
        <v>47</v>
      </c>
      <c r="AB306" s="29" t="s">
        <v>47</v>
      </c>
      <c r="AC306" s="29" t="s">
        <v>47</v>
      </c>
      <c r="AD306" s="29" t="s">
        <v>47</v>
      </c>
      <c r="AE306" s="29" t="s">
        <v>47</v>
      </c>
      <c r="AF306" s="31">
        <v>44530</v>
      </c>
      <c r="AG306" s="29" t="s">
        <v>47</v>
      </c>
      <c r="AH306" s="29">
        <v>1</v>
      </c>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c r="BH306" s="34"/>
      <c r="BI306" s="34"/>
      <c r="BJ306" s="34"/>
      <c r="BK306" s="34"/>
      <c r="BL306" s="34"/>
      <c r="BM306" s="34"/>
      <c r="BN306" s="34"/>
      <c r="BO306" s="34"/>
      <c r="BP306" s="34"/>
      <c r="BQ306" s="34"/>
      <c r="BR306" s="34"/>
      <c r="BS306" s="34"/>
      <c r="BT306" s="34"/>
      <c r="BU306" s="34"/>
      <c r="BV306" s="34"/>
      <c r="BW306" s="34"/>
      <c r="BX306" s="34"/>
      <c r="BY306" s="34"/>
      <c r="BZ306" s="34"/>
      <c r="CA306" s="34"/>
      <c r="CB306" s="34"/>
      <c r="CC306" s="34"/>
      <c r="CD306" s="34"/>
      <c r="CE306" s="34"/>
      <c r="CF306" s="34"/>
      <c r="CG306" s="34"/>
      <c r="CH306" s="34"/>
      <c r="CI306" s="34"/>
      <c r="CJ306" s="34"/>
      <c r="CK306" s="34"/>
      <c r="CL306" s="34"/>
      <c r="CM306" s="34"/>
      <c r="CN306" s="34"/>
      <c r="CO306" s="34"/>
      <c r="CP306" s="34"/>
      <c r="CQ306" s="34"/>
      <c r="CR306" s="34"/>
      <c r="CS306" s="34"/>
      <c r="CT306" s="34"/>
      <c r="CU306" s="34"/>
      <c r="CV306" s="34"/>
      <c r="CW306" s="34"/>
      <c r="CX306" s="34"/>
      <c r="CY306" s="34"/>
      <c r="CZ306" s="34"/>
      <c r="DA306" s="34"/>
      <c r="DB306" s="34"/>
      <c r="DC306" s="34"/>
      <c r="DD306" s="34"/>
      <c r="DE306" s="34"/>
      <c r="DF306" s="34"/>
      <c r="DG306" s="34"/>
      <c r="DH306" s="34"/>
      <c r="DI306" s="34"/>
      <c r="DJ306" s="34"/>
      <c r="DK306" s="34"/>
      <c r="DL306" s="34"/>
      <c r="DM306" s="34"/>
      <c r="DN306" s="34"/>
      <c r="DO306" s="34"/>
      <c r="DP306" s="34"/>
      <c r="DQ306" s="34"/>
      <c r="DR306" s="34"/>
      <c r="DS306" s="34"/>
      <c r="DT306" s="34"/>
      <c r="DU306" s="34"/>
      <c r="DV306" s="34"/>
      <c r="DW306" s="34"/>
      <c r="DX306" s="34"/>
      <c r="DY306" s="34"/>
      <c r="DZ306" s="34"/>
      <c r="EA306" s="34"/>
      <c r="EB306" s="34"/>
      <c r="EC306" s="34"/>
      <c r="ED306" s="34"/>
      <c r="EE306" s="34"/>
      <c r="EF306" s="34"/>
      <c r="EG306" s="34"/>
      <c r="EH306" s="34"/>
      <c r="EI306" s="34"/>
      <c r="EJ306" s="34"/>
      <c r="EK306" s="34"/>
      <c r="EL306" s="34"/>
      <c r="EM306" s="34"/>
      <c r="EN306" s="34"/>
      <c r="EO306" s="34"/>
      <c r="EP306" s="34"/>
      <c r="EQ306" s="34"/>
      <c r="ER306" s="34"/>
      <c r="ES306" s="34"/>
      <c r="ET306" s="34"/>
      <c r="EU306" s="34"/>
    </row>
    <row r="307" spans="1:151" s="29" customFormat="1" ht="60">
      <c r="A307" s="29" t="s">
        <v>1096</v>
      </c>
      <c r="B307" s="29" t="s">
        <v>947</v>
      </c>
      <c r="C307" s="63" t="s">
        <v>42</v>
      </c>
      <c r="D307" s="29" t="s">
        <v>1097</v>
      </c>
      <c r="E307" s="29" t="s">
        <v>1098</v>
      </c>
      <c r="F307" s="29" t="s">
        <v>45</v>
      </c>
      <c r="G307" s="64" t="s">
        <v>1085</v>
      </c>
      <c r="H307" s="29" t="s">
        <v>46</v>
      </c>
      <c r="I307" s="29" t="s">
        <v>47</v>
      </c>
      <c r="J307" s="31" t="s">
        <v>48</v>
      </c>
      <c r="K307" s="31" t="s">
        <v>532</v>
      </c>
      <c r="L307" s="31" t="s">
        <v>532</v>
      </c>
      <c r="M307" s="29" t="s">
        <v>50</v>
      </c>
      <c r="N307" s="29" t="s">
        <v>63</v>
      </c>
      <c r="O307" s="29" t="s">
        <v>124</v>
      </c>
      <c r="P307" s="29" t="s">
        <v>45</v>
      </c>
      <c r="Q307" s="29" t="s">
        <v>53</v>
      </c>
      <c r="R307" s="29" t="s">
        <v>532</v>
      </c>
      <c r="S307" s="29" t="s">
        <v>47</v>
      </c>
      <c r="T307" s="29" t="s">
        <v>55</v>
      </c>
      <c r="U307" s="32">
        <f t="shared" si="20"/>
        <v>3</v>
      </c>
      <c r="V307" s="29" t="s">
        <v>111</v>
      </c>
      <c r="W307" s="32">
        <f t="shared" si="23"/>
        <v>3</v>
      </c>
      <c r="X307" s="29" t="s">
        <v>57</v>
      </c>
      <c r="Y307" s="32">
        <f t="shared" si="21"/>
        <v>2</v>
      </c>
      <c r="Z307" s="33">
        <f t="shared" si="22"/>
        <v>8</v>
      </c>
      <c r="AA307" s="29" t="s">
        <v>47</v>
      </c>
      <c r="AB307" s="29" t="s">
        <v>47</v>
      </c>
      <c r="AC307" s="29" t="s">
        <v>47</v>
      </c>
      <c r="AD307" s="29" t="s">
        <v>47</v>
      </c>
      <c r="AE307" s="29" t="s">
        <v>47</v>
      </c>
      <c r="AF307" s="31">
        <v>44530</v>
      </c>
      <c r="AG307" s="29" t="s">
        <v>47</v>
      </c>
      <c r="AH307" s="29">
        <v>1</v>
      </c>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c r="BH307" s="34"/>
      <c r="BI307" s="34"/>
      <c r="BJ307" s="34"/>
      <c r="BK307" s="34"/>
      <c r="BL307" s="34"/>
      <c r="BM307" s="34"/>
      <c r="BN307" s="34"/>
      <c r="BO307" s="34"/>
      <c r="BP307" s="34"/>
      <c r="BQ307" s="34"/>
      <c r="BR307" s="34"/>
      <c r="BS307" s="34"/>
      <c r="BT307" s="34"/>
      <c r="BU307" s="34"/>
      <c r="BV307" s="34"/>
      <c r="BW307" s="34"/>
      <c r="BX307" s="34"/>
      <c r="BY307" s="34"/>
      <c r="BZ307" s="34"/>
      <c r="CA307" s="34"/>
      <c r="CB307" s="34"/>
      <c r="CC307" s="34"/>
      <c r="CD307" s="34"/>
      <c r="CE307" s="34"/>
      <c r="CF307" s="34"/>
      <c r="CG307" s="34"/>
      <c r="CH307" s="34"/>
      <c r="CI307" s="34"/>
      <c r="CJ307" s="34"/>
      <c r="CK307" s="34"/>
      <c r="CL307" s="34"/>
      <c r="CM307" s="34"/>
      <c r="CN307" s="34"/>
      <c r="CO307" s="34"/>
      <c r="CP307" s="34"/>
      <c r="CQ307" s="34"/>
      <c r="CR307" s="34"/>
      <c r="CS307" s="34"/>
      <c r="CT307" s="34"/>
      <c r="CU307" s="34"/>
      <c r="CV307" s="34"/>
      <c r="CW307" s="34"/>
      <c r="CX307" s="34"/>
      <c r="CY307" s="34"/>
      <c r="CZ307" s="34"/>
      <c r="DA307" s="34"/>
      <c r="DB307" s="34"/>
      <c r="DC307" s="34"/>
      <c r="DD307" s="34"/>
      <c r="DE307" s="34"/>
      <c r="DF307" s="34"/>
      <c r="DG307" s="34"/>
      <c r="DH307" s="34"/>
      <c r="DI307" s="34"/>
      <c r="DJ307" s="34"/>
      <c r="DK307" s="34"/>
      <c r="DL307" s="34"/>
      <c r="DM307" s="34"/>
      <c r="DN307" s="34"/>
      <c r="DO307" s="34"/>
      <c r="DP307" s="34"/>
      <c r="DQ307" s="34"/>
      <c r="DR307" s="34"/>
      <c r="DS307" s="34"/>
      <c r="DT307" s="34"/>
      <c r="DU307" s="34"/>
      <c r="DV307" s="34"/>
      <c r="DW307" s="34"/>
      <c r="DX307" s="34"/>
      <c r="DY307" s="34"/>
      <c r="DZ307" s="34"/>
      <c r="EA307" s="34"/>
      <c r="EB307" s="34"/>
      <c r="EC307" s="34"/>
      <c r="ED307" s="34"/>
      <c r="EE307" s="34"/>
      <c r="EF307" s="34"/>
      <c r="EG307" s="34"/>
      <c r="EH307" s="34"/>
      <c r="EI307" s="34"/>
      <c r="EJ307" s="34"/>
      <c r="EK307" s="34"/>
      <c r="EL307" s="34"/>
      <c r="EM307" s="34"/>
      <c r="EN307" s="34"/>
      <c r="EO307" s="34"/>
      <c r="EP307" s="34"/>
      <c r="EQ307" s="34"/>
      <c r="ER307" s="34"/>
      <c r="ES307" s="34"/>
      <c r="ET307" s="34"/>
      <c r="EU307" s="34"/>
    </row>
    <row r="308" spans="1:151" s="29" customFormat="1" ht="45">
      <c r="A308" s="29" t="s">
        <v>1099</v>
      </c>
      <c r="B308" s="29" t="s">
        <v>947</v>
      </c>
      <c r="C308" s="63" t="s">
        <v>42</v>
      </c>
      <c r="D308" s="29" t="s">
        <v>1100</v>
      </c>
      <c r="E308" s="29" t="s">
        <v>1058</v>
      </c>
      <c r="F308" s="29" t="s">
        <v>45</v>
      </c>
      <c r="G308" s="64" t="s">
        <v>1085</v>
      </c>
      <c r="H308" s="29" t="s">
        <v>46</v>
      </c>
      <c r="I308" s="29" t="s">
        <v>47</v>
      </c>
      <c r="J308" s="31" t="s">
        <v>48</v>
      </c>
      <c r="K308" s="31" t="s">
        <v>532</v>
      </c>
      <c r="L308" s="31" t="s">
        <v>532</v>
      </c>
      <c r="M308" s="29" t="s">
        <v>50</v>
      </c>
      <c r="N308" s="29" t="s">
        <v>63</v>
      </c>
      <c r="O308" s="29" t="s">
        <v>124</v>
      </c>
      <c r="P308" s="29" t="s">
        <v>45</v>
      </c>
      <c r="Q308" s="29" t="s">
        <v>53</v>
      </c>
      <c r="R308" s="29" t="s">
        <v>532</v>
      </c>
      <c r="S308" s="29" t="s">
        <v>47</v>
      </c>
      <c r="T308" s="29" t="s">
        <v>55</v>
      </c>
      <c r="U308" s="32">
        <f t="shared" si="20"/>
        <v>3</v>
      </c>
      <c r="V308" s="29" t="s">
        <v>111</v>
      </c>
      <c r="W308" s="32">
        <f t="shared" si="23"/>
        <v>3</v>
      </c>
      <c r="X308" s="29" t="s">
        <v>57</v>
      </c>
      <c r="Y308" s="32">
        <f t="shared" si="21"/>
        <v>2</v>
      </c>
      <c r="Z308" s="33">
        <f t="shared" si="22"/>
        <v>8</v>
      </c>
      <c r="AA308" s="29" t="s">
        <v>47</v>
      </c>
      <c r="AB308" s="29" t="s">
        <v>47</v>
      </c>
      <c r="AC308" s="29" t="s">
        <v>47</v>
      </c>
      <c r="AD308" s="29" t="s">
        <v>47</v>
      </c>
      <c r="AE308" s="29" t="s">
        <v>47</v>
      </c>
      <c r="AF308" s="31">
        <v>44530</v>
      </c>
      <c r="AG308" s="29" t="s">
        <v>47</v>
      </c>
      <c r="AH308" s="29">
        <v>1</v>
      </c>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c r="BH308" s="34"/>
      <c r="BI308" s="34"/>
      <c r="BJ308" s="34"/>
      <c r="BK308" s="34"/>
      <c r="BL308" s="34"/>
      <c r="BM308" s="34"/>
      <c r="BN308" s="34"/>
      <c r="BO308" s="34"/>
      <c r="BP308" s="34"/>
      <c r="BQ308" s="34"/>
      <c r="BR308" s="34"/>
      <c r="BS308" s="34"/>
      <c r="BT308" s="34"/>
      <c r="BU308" s="34"/>
      <c r="BV308" s="34"/>
      <c r="BW308" s="34"/>
      <c r="BX308" s="34"/>
      <c r="BY308" s="34"/>
      <c r="BZ308" s="34"/>
      <c r="CA308" s="34"/>
      <c r="CB308" s="34"/>
      <c r="CC308" s="34"/>
      <c r="CD308" s="34"/>
      <c r="CE308" s="34"/>
      <c r="CF308" s="34"/>
      <c r="CG308" s="34"/>
      <c r="CH308" s="34"/>
      <c r="CI308" s="34"/>
      <c r="CJ308" s="34"/>
      <c r="CK308" s="34"/>
      <c r="CL308" s="34"/>
      <c r="CM308" s="34"/>
      <c r="CN308" s="34"/>
      <c r="CO308" s="34"/>
      <c r="CP308" s="34"/>
      <c r="CQ308" s="34"/>
      <c r="CR308" s="34"/>
      <c r="CS308" s="34"/>
      <c r="CT308" s="34"/>
      <c r="CU308" s="34"/>
      <c r="CV308" s="34"/>
      <c r="CW308" s="34"/>
      <c r="CX308" s="34"/>
      <c r="CY308" s="34"/>
      <c r="CZ308" s="34"/>
      <c r="DA308" s="34"/>
      <c r="DB308" s="34"/>
      <c r="DC308" s="34"/>
      <c r="DD308" s="34"/>
      <c r="DE308" s="34"/>
      <c r="DF308" s="34"/>
      <c r="DG308" s="34"/>
      <c r="DH308" s="34"/>
      <c r="DI308" s="34"/>
      <c r="DJ308" s="34"/>
      <c r="DK308" s="34"/>
      <c r="DL308" s="34"/>
      <c r="DM308" s="34"/>
      <c r="DN308" s="34"/>
      <c r="DO308" s="34"/>
      <c r="DP308" s="34"/>
      <c r="DQ308" s="34"/>
      <c r="DR308" s="34"/>
      <c r="DS308" s="34"/>
      <c r="DT308" s="34"/>
      <c r="DU308" s="34"/>
      <c r="DV308" s="34"/>
      <c r="DW308" s="34"/>
      <c r="DX308" s="34"/>
      <c r="DY308" s="34"/>
      <c r="DZ308" s="34"/>
      <c r="EA308" s="34"/>
      <c r="EB308" s="34"/>
      <c r="EC308" s="34"/>
      <c r="ED308" s="34"/>
      <c r="EE308" s="34"/>
      <c r="EF308" s="34"/>
      <c r="EG308" s="34"/>
      <c r="EH308" s="34"/>
      <c r="EI308" s="34"/>
      <c r="EJ308" s="34"/>
      <c r="EK308" s="34"/>
      <c r="EL308" s="34"/>
      <c r="EM308" s="34"/>
      <c r="EN308" s="34"/>
      <c r="EO308" s="34"/>
      <c r="EP308" s="34"/>
      <c r="EQ308" s="34"/>
      <c r="ER308" s="34"/>
      <c r="ES308" s="34"/>
      <c r="ET308" s="34"/>
      <c r="EU308" s="34"/>
    </row>
    <row r="309" spans="1:151" s="29" customFormat="1" ht="45">
      <c r="A309" s="29" t="s">
        <v>1101</v>
      </c>
      <c r="B309" s="29" t="s">
        <v>947</v>
      </c>
      <c r="C309" s="63" t="s">
        <v>42</v>
      </c>
      <c r="D309" s="29" t="s">
        <v>1102</v>
      </c>
      <c r="E309" s="29" t="s">
        <v>1036</v>
      </c>
      <c r="F309" s="29" t="s">
        <v>45</v>
      </c>
      <c r="G309" s="64" t="s">
        <v>1103</v>
      </c>
      <c r="H309" s="29" t="s">
        <v>46</v>
      </c>
      <c r="I309" s="29" t="s">
        <v>47</v>
      </c>
      <c r="J309" s="31" t="s">
        <v>48</v>
      </c>
      <c r="K309" s="31" t="s">
        <v>532</v>
      </c>
      <c r="L309" s="31" t="s">
        <v>532</v>
      </c>
      <c r="M309" s="29" t="s">
        <v>50</v>
      </c>
      <c r="N309" s="29" t="s">
        <v>63</v>
      </c>
      <c r="O309" s="29" t="s">
        <v>124</v>
      </c>
      <c r="P309" s="29" t="s">
        <v>45</v>
      </c>
      <c r="Q309" s="29" t="s">
        <v>53</v>
      </c>
      <c r="R309" s="29" t="s">
        <v>532</v>
      </c>
      <c r="S309" s="29" t="s">
        <v>47</v>
      </c>
      <c r="T309" s="29" t="s">
        <v>55</v>
      </c>
      <c r="U309" s="32">
        <f t="shared" si="20"/>
        <v>3</v>
      </c>
      <c r="V309" s="29" t="s">
        <v>111</v>
      </c>
      <c r="W309" s="32">
        <f t="shared" si="23"/>
        <v>3</v>
      </c>
      <c r="X309" s="29" t="s">
        <v>57</v>
      </c>
      <c r="Y309" s="32">
        <f t="shared" si="21"/>
        <v>2</v>
      </c>
      <c r="Z309" s="33">
        <f t="shared" si="22"/>
        <v>8</v>
      </c>
      <c r="AA309" s="29" t="s">
        <v>47</v>
      </c>
      <c r="AB309" s="29" t="s">
        <v>47</v>
      </c>
      <c r="AC309" s="29" t="s">
        <v>47</v>
      </c>
      <c r="AD309" s="29" t="s">
        <v>47</v>
      </c>
      <c r="AE309" s="29" t="s">
        <v>47</v>
      </c>
      <c r="AF309" s="31">
        <v>44530</v>
      </c>
      <c r="AG309" s="29" t="s">
        <v>47</v>
      </c>
      <c r="AH309" s="29">
        <v>1</v>
      </c>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c r="BK309" s="34"/>
      <c r="BL309" s="34"/>
      <c r="BM309" s="34"/>
      <c r="BN309" s="34"/>
      <c r="BO309" s="34"/>
      <c r="BP309" s="34"/>
      <c r="BQ309" s="34"/>
      <c r="BR309" s="34"/>
      <c r="BS309" s="34"/>
      <c r="BT309" s="34"/>
      <c r="BU309" s="34"/>
      <c r="BV309" s="34"/>
      <c r="BW309" s="34"/>
      <c r="BX309" s="34"/>
      <c r="BY309" s="34"/>
      <c r="BZ309" s="34"/>
      <c r="CA309" s="34"/>
      <c r="CB309" s="34"/>
      <c r="CC309" s="34"/>
      <c r="CD309" s="34"/>
      <c r="CE309" s="34"/>
      <c r="CF309" s="34"/>
      <c r="CG309" s="34"/>
      <c r="CH309" s="34"/>
      <c r="CI309" s="34"/>
      <c r="CJ309" s="34"/>
      <c r="CK309" s="34"/>
      <c r="CL309" s="34"/>
      <c r="CM309" s="34"/>
      <c r="CN309" s="34"/>
      <c r="CO309" s="34"/>
      <c r="CP309" s="34"/>
      <c r="CQ309" s="34"/>
      <c r="CR309" s="34"/>
      <c r="CS309" s="34"/>
      <c r="CT309" s="34"/>
      <c r="CU309" s="34"/>
      <c r="CV309" s="34"/>
      <c r="CW309" s="34"/>
      <c r="CX309" s="34"/>
      <c r="CY309" s="34"/>
      <c r="CZ309" s="34"/>
      <c r="DA309" s="34"/>
      <c r="DB309" s="34"/>
      <c r="DC309" s="34"/>
      <c r="DD309" s="34"/>
      <c r="DE309" s="34"/>
      <c r="DF309" s="34"/>
      <c r="DG309" s="34"/>
      <c r="DH309" s="34"/>
      <c r="DI309" s="34"/>
      <c r="DJ309" s="34"/>
      <c r="DK309" s="34"/>
      <c r="DL309" s="34"/>
      <c r="DM309" s="34"/>
      <c r="DN309" s="34"/>
      <c r="DO309" s="34"/>
      <c r="DP309" s="34"/>
      <c r="DQ309" s="34"/>
      <c r="DR309" s="34"/>
      <c r="DS309" s="34"/>
      <c r="DT309" s="34"/>
      <c r="DU309" s="34"/>
      <c r="DV309" s="34"/>
      <c r="DW309" s="34"/>
      <c r="DX309" s="34"/>
      <c r="DY309" s="34"/>
      <c r="DZ309" s="34"/>
      <c r="EA309" s="34"/>
      <c r="EB309" s="34"/>
      <c r="EC309" s="34"/>
      <c r="ED309" s="34"/>
      <c r="EE309" s="34"/>
      <c r="EF309" s="34"/>
      <c r="EG309" s="34"/>
      <c r="EH309" s="34"/>
      <c r="EI309" s="34"/>
      <c r="EJ309" s="34"/>
      <c r="EK309" s="34"/>
      <c r="EL309" s="34"/>
      <c r="EM309" s="34"/>
      <c r="EN309" s="34"/>
      <c r="EO309" s="34"/>
      <c r="EP309" s="34"/>
      <c r="EQ309" s="34"/>
      <c r="ER309" s="34"/>
      <c r="ES309" s="34"/>
      <c r="ET309" s="34"/>
      <c r="EU309" s="34"/>
    </row>
    <row r="310" spans="1:151" s="29" customFormat="1" ht="30">
      <c r="A310" s="29" t="s">
        <v>1104</v>
      </c>
      <c r="B310" s="29" t="s">
        <v>947</v>
      </c>
      <c r="C310" s="63" t="s">
        <v>42</v>
      </c>
      <c r="D310" s="29" t="s">
        <v>1105</v>
      </c>
      <c r="E310" s="29" t="s">
        <v>971</v>
      </c>
      <c r="F310" s="29" t="s">
        <v>45</v>
      </c>
      <c r="G310" s="64" t="s">
        <v>1103</v>
      </c>
      <c r="H310" s="29" t="s">
        <v>46</v>
      </c>
      <c r="I310" s="29" t="s">
        <v>47</v>
      </c>
      <c r="J310" s="31" t="s">
        <v>48</v>
      </c>
      <c r="K310" s="31" t="s">
        <v>532</v>
      </c>
      <c r="L310" s="31" t="s">
        <v>532</v>
      </c>
      <c r="M310" s="29" t="s">
        <v>50</v>
      </c>
      <c r="N310" s="29" t="s">
        <v>63</v>
      </c>
      <c r="O310" s="29" t="s">
        <v>124</v>
      </c>
      <c r="P310" s="29" t="s">
        <v>45</v>
      </c>
      <c r="Q310" s="29" t="s">
        <v>53</v>
      </c>
      <c r="R310" s="29" t="s">
        <v>532</v>
      </c>
      <c r="S310" s="29" t="s">
        <v>47</v>
      </c>
      <c r="T310" s="29" t="s">
        <v>55</v>
      </c>
      <c r="U310" s="32">
        <f t="shared" si="20"/>
        <v>3</v>
      </c>
      <c r="V310" s="29" t="s">
        <v>111</v>
      </c>
      <c r="W310" s="32">
        <f t="shared" si="23"/>
        <v>3</v>
      </c>
      <c r="X310" s="29" t="s">
        <v>57</v>
      </c>
      <c r="Y310" s="32">
        <f t="shared" si="21"/>
        <v>2</v>
      </c>
      <c r="Z310" s="33">
        <f t="shared" si="22"/>
        <v>8</v>
      </c>
      <c r="AA310" s="29" t="s">
        <v>47</v>
      </c>
      <c r="AB310" s="29" t="s">
        <v>47</v>
      </c>
      <c r="AC310" s="29" t="s">
        <v>47</v>
      </c>
      <c r="AD310" s="29" t="s">
        <v>47</v>
      </c>
      <c r="AE310" s="29" t="s">
        <v>47</v>
      </c>
      <c r="AF310" s="31">
        <v>44530</v>
      </c>
      <c r="AG310" s="29" t="s">
        <v>47</v>
      </c>
      <c r="AH310" s="29">
        <v>1</v>
      </c>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c r="BH310" s="34"/>
      <c r="BI310" s="34"/>
      <c r="BJ310" s="34"/>
      <c r="BK310" s="34"/>
      <c r="BL310" s="34"/>
      <c r="BM310" s="34"/>
      <c r="BN310" s="34"/>
      <c r="BO310" s="34"/>
      <c r="BP310" s="34"/>
      <c r="BQ310" s="34"/>
      <c r="BR310" s="34"/>
      <c r="BS310" s="34"/>
      <c r="BT310" s="34"/>
      <c r="BU310" s="34"/>
      <c r="BV310" s="34"/>
      <c r="BW310" s="34"/>
      <c r="BX310" s="34"/>
      <c r="BY310" s="34"/>
      <c r="BZ310" s="34"/>
      <c r="CA310" s="34"/>
      <c r="CB310" s="34"/>
      <c r="CC310" s="34"/>
      <c r="CD310" s="34"/>
      <c r="CE310" s="34"/>
      <c r="CF310" s="34"/>
      <c r="CG310" s="34"/>
      <c r="CH310" s="34"/>
      <c r="CI310" s="34"/>
      <c r="CJ310" s="34"/>
      <c r="CK310" s="34"/>
      <c r="CL310" s="34"/>
      <c r="CM310" s="34"/>
      <c r="CN310" s="34"/>
      <c r="CO310" s="34"/>
      <c r="CP310" s="34"/>
      <c r="CQ310" s="34"/>
      <c r="CR310" s="34"/>
      <c r="CS310" s="34"/>
      <c r="CT310" s="34"/>
      <c r="CU310" s="34"/>
      <c r="CV310" s="34"/>
      <c r="CW310" s="34"/>
      <c r="CX310" s="34"/>
      <c r="CY310" s="34"/>
      <c r="CZ310" s="34"/>
      <c r="DA310" s="34"/>
      <c r="DB310" s="34"/>
      <c r="DC310" s="34"/>
      <c r="DD310" s="34"/>
      <c r="DE310" s="34"/>
      <c r="DF310" s="34"/>
      <c r="DG310" s="34"/>
      <c r="DH310" s="34"/>
      <c r="DI310" s="34"/>
      <c r="DJ310" s="34"/>
      <c r="DK310" s="34"/>
      <c r="DL310" s="34"/>
      <c r="DM310" s="34"/>
      <c r="DN310" s="34"/>
      <c r="DO310" s="34"/>
      <c r="DP310" s="34"/>
      <c r="DQ310" s="34"/>
      <c r="DR310" s="34"/>
      <c r="DS310" s="34"/>
      <c r="DT310" s="34"/>
      <c r="DU310" s="34"/>
      <c r="DV310" s="34"/>
      <c r="DW310" s="34"/>
      <c r="DX310" s="34"/>
      <c r="DY310" s="34"/>
      <c r="DZ310" s="34"/>
      <c r="EA310" s="34"/>
      <c r="EB310" s="34"/>
      <c r="EC310" s="34"/>
      <c r="ED310" s="34"/>
      <c r="EE310" s="34"/>
      <c r="EF310" s="34"/>
      <c r="EG310" s="34"/>
      <c r="EH310" s="34"/>
      <c r="EI310" s="34"/>
      <c r="EJ310" s="34"/>
      <c r="EK310" s="34"/>
      <c r="EL310" s="34"/>
      <c r="EM310" s="34"/>
      <c r="EN310" s="34"/>
      <c r="EO310" s="34"/>
      <c r="EP310" s="34"/>
      <c r="EQ310" s="34"/>
      <c r="ER310" s="34"/>
      <c r="ES310" s="34"/>
      <c r="ET310" s="34"/>
      <c r="EU310" s="34"/>
    </row>
    <row r="311" spans="1:151" s="29" customFormat="1" ht="45">
      <c r="A311" s="29" t="s">
        <v>1106</v>
      </c>
      <c r="B311" s="29" t="s">
        <v>947</v>
      </c>
      <c r="C311" s="63" t="s">
        <v>42</v>
      </c>
      <c r="D311" s="29" t="s">
        <v>1107</v>
      </c>
      <c r="E311" s="29" t="s">
        <v>1011</v>
      </c>
      <c r="F311" s="29" t="s">
        <v>45</v>
      </c>
      <c r="G311" s="64" t="s">
        <v>1103</v>
      </c>
      <c r="H311" s="29" t="s">
        <v>46</v>
      </c>
      <c r="I311" s="29" t="s">
        <v>47</v>
      </c>
      <c r="J311" s="31" t="s">
        <v>48</v>
      </c>
      <c r="K311" s="31" t="s">
        <v>532</v>
      </c>
      <c r="L311" s="31" t="s">
        <v>532</v>
      </c>
      <c r="M311" s="29" t="s">
        <v>50</v>
      </c>
      <c r="N311" s="29" t="s">
        <v>63</v>
      </c>
      <c r="O311" s="29" t="s">
        <v>124</v>
      </c>
      <c r="P311" s="29" t="s">
        <v>45</v>
      </c>
      <c r="Q311" s="29" t="s">
        <v>53</v>
      </c>
      <c r="R311" s="29" t="s">
        <v>532</v>
      </c>
      <c r="S311" s="29" t="s">
        <v>47</v>
      </c>
      <c r="T311" s="29" t="s">
        <v>55</v>
      </c>
      <c r="U311" s="32">
        <f t="shared" si="20"/>
        <v>3</v>
      </c>
      <c r="V311" s="29" t="s">
        <v>111</v>
      </c>
      <c r="W311" s="32">
        <f t="shared" si="23"/>
        <v>3</v>
      </c>
      <c r="X311" s="29" t="s">
        <v>57</v>
      </c>
      <c r="Y311" s="32">
        <f t="shared" si="21"/>
        <v>2</v>
      </c>
      <c r="Z311" s="33">
        <f t="shared" si="22"/>
        <v>8</v>
      </c>
      <c r="AA311" s="29" t="s">
        <v>47</v>
      </c>
      <c r="AB311" s="29" t="s">
        <v>47</v>
      </c>
      <c r="AC311" s="29" t="s">
        <v>47</v>
      </c>
      <c r="AD311" s="29" t="s">
        <v>47</v>
      </c>
      <c r="AE311" s="29" t="s">
        <v>47</v>
      </c>
      <c r="AF311" s="31">
        <v>44530</v>
      </c>
      <c r="AG311" s="29" t="s">
        <v>47</v>
      </c>
      <c r="AH311" s="29">
        <v>1</v>
      </c>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c r="BH311" s="34"/>
      <c r="BI311" s="34"/>
      <c r="BJ311" s="34"/>
      <c r="BK311" s="34"/>
      <c r="BL311" s="34"/>
      <c r="BM311" s="34"/>
      <c r="BN311" s="34"/>
      <c r="BO311" s="34"/>
      <c r="BP311" s="34"/>
      <c r="BQ311" s="34"/>
      <c r="BR311" s="34"/>
      <c r="BS311" s="34"/>
      <c r="BT311" s="34"/>
      <c r="BU311" s="34"/>
      <c r="BV311" s="34"/>
      <c r="BW311" s="34"/>
      <c r="BX311" s="34"/>
      <c r="BY311" s="34"/>
      <c r="BZ311" s="34"/>
      <c r="CA311" s="34"/>
      <c r="CB311" s="34"/>
      <c r="CC311" s="34"/>
      <c r="CD311" s="34"/>
      <c r="CE311" s="34"/>
      <c r="CF311" s="34"/>
      <c r="CG311" s="34"/>
      <c r="CH311" s="34"/>
      <c r="CI311" s="34"/>
      <c r="CJ311" s="34"/>
      <c r="CK311" s="34"/>
      <c r="CL311" s="34"/>
      <c r="CM311" s="34"/>
      <c r="CN311" s="34"/>
      <c r="CO311" s="34"/>
      <c r="CP311" s="34"/>
      <c r="CQ311" s="34"/>
      <c r="CR311" s="34"/>
      <c r="CS311" s="34"/>
      <c r="CT311" s="34"/>
      <c r="CU311" s="34"/>
      <c r="CV311" s="34"/>
      <c r="CW311" s="34"/>
      <c r="CX311" s="34"/>
      <c r="CY311" s="34"/>
      <c r="CZ311" s="34"/>
      <c r="DA311" s="34"/>
      <c r="DB311" s="34"/>
      <c r="DC311" s="34"/>
      <c r="DD311" s="34"/>
      <c r="DE311" s="34"/>
      <c r="DF311" s="34"/>
      <c r="DG311" s="34"/>
      <c r="DH311" s="34"/>
      <c r="DI311" s="34"/>
      <c r="DJ311" s="34"/>
      <c r="DK311" s="34"/>
      <c r="DL311" s="34"/>
      <c r="DM311" s="34"/>
      <c r="DN311" s="34"/>
      <c r="DO311" s="34"/>
      <c r="DP311" s="34"/>
      <c r="DQ311" s="34"/>
      <c r="DR311" s="34"/>
      <c r="DS311" s="34"/>
      <c r="DT311" s="34"/>
      <c r="DU311" s="34"/>
      <c r="DV311" s="34"/>
      <c r="DW311" s="34"/>
      <c r="DX311" s="34"/>
      <c r="DY311" s="34"/>
      <c r="DZ311" s="34"/>
      <c r="EA311" s="34"/>
      <c r="EB311" s="34"/>
      <c r="EC311" s="34"/>
      <c r="ED311" s="34"/>
      <c r="EE311" s="34"/>
      <c r="EF311" s="34"/>
      <c r="EG311" s="34"/>
      <c r="EH311" s="34"/>
      <c r="EI311" s="34"/>
      <c r="EJ311" s="34"/>
      <c r="EK311" s="34"/>
      <c r="EL311" s="34"/>
      <c r="EM311" s="34"/>
      <c r="EN311" s="34"/>
      <c r="EO311" s="34"/>
      <c r="EP311" s="34"/>
      <c r="EQ311" s="34"/>
      <c r="ER311" s="34"/>
      <c r="ES311" s="34"/>
      <c r="ET311" s="34"/>
      <c r="EU311" s="34"/>
    </row>
    <row r="312" spans="1:151" s="29" customFormat="1" ht="45">
      <c r="A312" s="29" t="s">
        <v>1108</v>
      </c>
      <c r="B312" s="29" t="s">
        <v>947</v>
      </c>
      <c r="C312" s="63" t="s">
        <v>42</v>
      </c>
      <c r="D312" s="29" t="s">
        <v>1109</v>
      </c>
      <c r="E312" s="29" t="s">
        <v>978</v>
      </c>
      <c r="F312" s="29" t="s">
        <v>45</v>
      </c>
      <c r="G312" s="64" t="s">
        <v>1103</v>
      </c>
      <c r="H312" s="29" t="s">
        <v>46</v>
      </c>
      <c r="I312" s="29" t="s">
        <v>47</v>
      </c>
      <c r="J312" s="31" t="s">
        <v>48</v>
      </c>
      <c r="K312" s="31" t="s">
        <v>532</v>
      </c>
      <c r="L312" s="31" t="s">
        <v>532</v>
      </c>
      <c r="M312" s="29" t="s">
        <v>50</v>
      </c>
      <c r="N312" s="29" t="s">
        <v>63</v>
      </c>
      <c r="O312" s="29" t="s">
        <v>124</v>
      </c>
      <c r="P312" s="29" t="s">
        <v>45</v>
      </c>
      <c r="Q312" s="29" t="s">
        <v>53</v>
      </c>
      <c r="R312" s="29" t="s">
        <v>532</v>
      </c>
      <c r="S312" s="29" t="s">
        <v>47</v>
      </c>
      <c r="T312" s="29" t="s">
        <v>55</v>
      </c>
      <c r="U312" s="32">
        <f t="shared" si="20"/>
        <v>3</v>
      </c>
      <c r="V312" s="29" t="s">
        <v>111</v>
      </c>
      <c r="W312" s="32">
        <f t="shared" si="23"/>
        <v>3</v>
      </c>
      <c r="X312" s="29" t="s">
        <v>57</v>
      </c>
      <c r="Y312" s="32">
        <f t="shared" si="21"/>
        <v>2</v>
      </c>
      <c r="Z312" s="33">
        <f t="shared" si="22"/>
        <v>8</v>
      </c>
      <c r="AA312" s="29" t="s">
        <v>47</v>
      </c>
      <c r="AB312" s="29" t="s">
        <v>47</v>
      </c>
      <c r="AC312" s="29" t="s">
        <v>47</v>
      </c>
      <c r="AD312" s="29" t="s">
        <v>47</v>
      </c>
      <c r="AE312" s="29" t="s">
        <v>47</v>
      </c>
      <c r="AF312" s="31">
        <v>44530</v>
      </c>
      <c r="AG312" s="29" t="s">
        <v>47</v>
      </c>
      <c r="AH312" s="29">
        <v>1</v>
      </c>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c r="BH312" s="34"/>
      <c r="BI312" s="34"/>
      <c r="BJ312" s="34"/>
      <c r="BK312" s="34"/>
      <c r="BL312" s="34"/>
      <c r="BM312" s="34"/>
      <c r="BN312" s="34"/>
      <c r="BO312" s="34"/>
      <c r="BP312" s="34"/>
      <c r="BQ312" s="34"/>
      <c r="BR312" s="34"/>
      <c r="BS312" s="34"/>
      <c r="BT312" s="34"/>
      <c r="BU312" s="34"/>
      <c r="BV312" s="34"/>
      <c r="BW312" s="34"/>
      <c r="BX312" s="34"/>
      <c r="BY312" s="34"/>
      <c r="BZ312" s="34"/>
      <c r="CA312" s="34"/>
      <c r="CB312" s="34"/>
      <c r="CC312" s="34"/>
      <c r="CD312" s="34"/>
      <c r="CE312" s="34"/>
      <c r="CF312" s="34"/>
      <c r="CG312" s="34"/>
      <c r="CH312" s="34"/>
      <c r="CI312" s="34"/>
      <c r="CJ312" s="34"/>
      <c r="CK312" s="34"/>
      <c r="CL312" s="34"/>
      <c r="CM312" s="34"/>
      <c r="CN312" s="34"/>
      <c r="CO312" s="34"/>
      <c r="CP312" s="34"/>
      <c r="CQ312" s="34"/>
      <c r="CR312" s="34"/>
      <c r="CS312" s="34"/>
      <c r="CT312" s="34"/>
      <c r="CU312" s="34"/>
      <c r="CV312" s="34"/>
      <c r="CW312" s="34"/>
      <c r="CX312" s="34"/>
      <c r="CY312" s="34"/>
      <c r="CZ312" s="34"/>
      <c r="DA312" s="34"/>
      <c r="DB312" s="34"/>
      <c r="DC312" s="34"/>
      <c r="DD312" s="34"/>
      <c r="DE312" s="34"/>
      <c r="DF312" s="34"/>
      <c r="DG312" s="34"/>
      <c r="DH312" s="34"/>
      <c r="DI312" s="34"/>
      <c r="DJ312" s="34"/>
      <c r="DK312" s="34"/>
      <c r="DL312" s="34"/>
      <c r="DM312" s="34"/>
      <c r="DN312" s="34"/>
      <c r="DO312" s="34"/>
      <c r="DP312" s="34"/>
      <c r="DQ312" s="34"/>
      <c r="DR312" s="34"/>
      <c r="DS312" s="34"/>
      <c r="DT312" s="34"/>
      <c r="DU312" s="34"/>
      <c r="DV312" s="34"/>
      <c r="DW312" s="34"/>
      <c r="DX312" s="34"/>
      <c r="DY312" s="34"/>
      <c r="DZ312" s="34"/>
      <c r="EA312" s="34"/>
      <c r="EB312" s="34"/>
      <c r="EC312" s="34"/>
      <c r="ED312" s="34"/>
      <c r="EE312" s="34"/>
      <c r="EF312" s="34"/>
      <c r="EG312" s="34"/>
      <c r="EH312" s="34"/>
      <c r="EI312" s="34"/>
      <c r="EJ312" s="34"/>
      <c r="EK312" s="34"/>
      <c r="EL312" s="34"/>
      <c r="EM312" s="34"/>
      <c r="EN312" s="34"/>
      <c r="EO312" s="34"/>
      <c r="EP312" s="34"/>
      <c r="EQ312" s="34"/>
      <c r="ER312" s="34"/>
      <c r="ES312" s="34"/>
      <c r="ET312" s="34"/>
      <c r="EU312" s="34"/>
    </row>
    <row r="313" spans="1:151" s="29" customFormat="1" ht="75">
      <c r="A313" s="29" t="s">
        <v>1110</v>
      </c>
      <c r="B313" s="29" t="s">
        <v>947</v>
      </c>
      <c r="C313" s="63" t="s">
        <v>42</v>
      </c>
      <c r="D313" s="29" t="s">
        <v>1111</v>
      </c>
      <c r="E313" s="29" t="s">
        <v>1018</v>
      </c>
      <c r="F313" s="29" t="s">
        <v>45</v>
      </c>
      <c r="G313" s="64" t="s">
        <v>1103</v>
      </c>
      <c r="H313" s="29" t="s">
        <v>46</v>
      </c>
      <c r="I313" s="29" t="s">
        <v>47</v>
      </c>
      <c r="J313" s="31" t="s">
        <v>48</v>
      </c>
      <c r="K313" s="31" t="s">
        <v>532</v>
      </c>
      <c r="L313" s="31" t="s">
        <v>532</v>
      </c>
      <c r="M313" s="29" t="s">
        <v>50</v>
      </c>
      <c r="N313" s="29" t="s">
        <v>63</v>
      </c>
      <c r="O313" s="29" t="s">
        <v>124</v>
      </c>
      <c r="P313" s="29" t="s">
        <v>45</v>
      </c>
      <c r="Q313" s="29" t="s">
        <v>53</v>
      </c>
      <c r="R313" s="29" t="s">
        <v>532</v>
      </c>
      <c r="S313" s="29" t="s">
        <v>47</v>
      </c>
      <c r="T313" s="29" t="s">
        <v>55</v>
      </c>
      <c r="U313" s="32">
        <f t="shared" si="20"/>
        <v>3</v>
      </c>
      <c r="V313" s="29" t="s">
        <v>111</v>
      </c>
      <c r="W313" s="32">
        <f t="shared" si="23"/>
        <v>3</v>
      </c>
      <c r="X313" s="29" t="s">
        <v>57</v>
      </c>
      <c r="Y313" s="32">
        <f t="shared" si="21"/>
        <v>2</v>
      </c>
      <c r="Z313" s="33">
        <f t="shared" si="22"/>
        <v>8</v>
      </c>
      <c r="AA313" s="29" t="s">
        <v>47</v>
      </c>
      <c r="AB313" s="29" t="s">
        <v>47</v>
      </c>
      <c r="AC313" s="29" t="s">
        <v>47</v>
      </c>
      <c r="AD313" s="29" t="s">
        <v>47</v>
      </c>
      <c r="AE313" s="29" t="s">
        <v>47</v>
      </c>
      <c r="AF313" s="31">
        <v>44530</v>
      </c>
      <c r="AG313" s="29" t="s">
        <v>47</v>
      </c>
      <c r="AH313" s="29">
        <v>1</v>
      </c>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c r="BH313" s="34"/>
      <c r="BI313" s="34"/>
      <c r="BJ313" s="34"/>
      <c r="BK313" s="34"/>
      <c r="BL313" s="34"/>
      <c r="BM313" s="34"/>
      <c r="BN313" s="34"/>
      <c r="BO313" s="34"/>
      <c r="BP313" s="34"/>
      <c r="BQ313" s="34"/>
      <c r="BR313" s="34"/>
      <c r="BS313" s="34"/>
      <c r="BT313" s="34"/>
      <c r="BU313" s="34"/>
      <c r="BV313" s="34"/>
      <c r="BW313" s="34"/>
      <c r="BX313" s="34"/>
      <c r="BY313" s="34"/>
      <c r="BZ313" s="34"/>
      <c r="CA313" s="34"/>
      <c r="CB313" s="34"/>
      <c r="CC313" s="34"/>
      <c r="CD313" s="34"/>
      <c r="CE313" s="34"/>
      <c r="CF313" s="34"/>
      <c r="CG313" s="34"/>
      <c r="CH313" s="34"/>
      <c r="CI313" s="34"/>
      <c r="CJ313" s="34"/>
      <c r="CK313" s="34"/>
      <c r="CL313" s="34"/>
      <c r="CM313" s="34"/>
      <c r="CN313" s="34"/>
      <c r="CO313" s="34"/>
      <c r="CP313" s="34"/>
      <c r="CQ313" s="34"/>
      <c r="CR313" s="34"/>
      <c r="CS313" s="34"/>
      <c r="CT313" s="34"/>
      <c r="CU313" s="34"/>
      <c r="CV313" s="34"/>
      <c r="CW313" s="34"/>
      <c r="CX313" s="34"/>
      <c r="CY313" s="34"/>
      <c r="CZ313" s="34"/>
      <c r="DA313" s="34"/>
      <c r="DB313" s="34"/>
      <c r="DC313" s="34"/>
      <c r="DD313" s="34"/>
      <c r="DE313" s="34"/>
      <c r="DF313" s="34"/>
      <c r="DG313" s="34"/>
      <c r="DH313" s="34"/>
      <c r="DI313" s="34"/>
      <c r="DJ313" s="34"/>
      <c r="DK313" s="34"/>
      <c r="DL313" s="34"/>
      <c r="DM313" s="34"/>
      <c r="DN313" s="34"/>
      <c r="DO313" s="34"/>
      <c r="DP313" s="34"/>
      <c r="DQ313" s="34"/>
      <c r="DR313" s="34"/>
      <c r="DS313" s="34"/>
      <c r="DT313" s="34"/>
      <c r="DU313" s="34"/>
      <c r="DV313" s="34"/>
      <c r="DW313" s="34"/>
      <c r="DX313" s="34"/>
      <c r="DY313" s="34"/>
      <c r="DZ313" s="34"/>
      <c r="EA313" s="34"/>
      <c r="EB313" s="34"/>
      <c r="EC313" s="34"/>
      <c r="ED313" s="34"/>
      <c r="EE313" s="34"/>
      <c r="EF313" s="34"/>
      <c r="EG313" s="34"/>
      <c r="EH313" s="34"/>
      <c r="EI313" s="34"/>
      <c r="EJ313" s="34"/>
      <c r="EK313" s="34"/>
      <c r="EL313" s="34"/>
      <c r="EM313" s="34"/>
      <c r="EN313" s="34"/>
      <c r="EO313" s="34"/>
      <c r="EP313" s="34"/>
      <c r="EQ313" s="34"/>
      <c r="ER313" s="34"/>
      <c r="ES313" s="34"/>
      <c r="ET313" s="34"/>
      <c r="EU313" s="34"/>
    </row>
    <row r="314" spans="1:151" s="29" customFormat="1" ht="45">
      <c r="A314" s="29" t="s">
        <v>1112</v>
      </c>
      <c r="B314" s="29" t="s">
        <v>947</v>
      </c>
      <c r="C314" s="63" t="s">
        <v>42</v>
      </c>
      <c r="D314" s="29" t="s">
        <v>1113</v>
      </c>
      <c r="E314" s="29" t="s">
        <v>984</v>
      </c>
      <c r="F314" s="29" t="s">
        <v>45</v>
      </c>
      <c r="G314" s="64" t="s">
        <v>1103</v>
      </c>
      <c r="H314" s="29" t="s">
        <v>46</v>
      </c>
      <c r="I314" s="29" t="s">
        <v>47</v>
      </c>
      <c r="J314" s="31" t="s">
        <v>48</v>
      </c>
      <c r="K314" s="31" t="s">
        <v>532</v>
      </c>
      <c r="L314" s="31" t="s">
        <v>532</v>
      </c>
      <c r="M314" s="29" t="s">
        <v>50</v>
      </c>
      <c r="N314" s="29" t="s">
        <v>63</v>
      </c>
      <c r="O314" s="29" t="s">
        <v>124</v>
      </c>
      <c r="P314" s="29" t="s">
        <v>45</v>
      </c>
      <c r="Q314" s="29" t="s">
        <v>53</v>
      </c>
      <c r="R314" s="29" t="s">
        <v>532</v>
      </c>
      <c r="S314" s="29" t="s">
        <v>47</v>
      </c>
      <c r="T314" s="29" t="s">
        <v>55</v>
      </c>
      <c r="U314" s="32">
        <f t="shared" si="20"/>
        <v>3</v>
      </c>
      <c r="V314" s="29" t="s">
        <v>111</v>
      </c>
      <c r="W314" s="32">
        <f t="shared" si="23"/>
        <v>3</v>
      </c>
      <c r="X314" s="29" t="s">
        <v>57</v>
      </c>
      <c r="Y314" s="32">
        <f t="shared" si="21"/>
        <v>2</v>
      </c>
      <c r="Z314" s="33">
        <f t="shared" si="22"/>
        <v>8</v>
      </c>
      <c r="AA314" s="29" t="s">
        <v>47</v>
      </c>
      <c r="AB314" s="29" t="s">
        <v>47</v>
      </c>
      <c r="AC314" s="29" t="s">
        <v>47</v>
      </c>
      <c r="AD314" s="29" t="s">
        <v>47</v>
      </c>
      <c r="AE314" s="29" t="s">
        <v>47</v>
      </c>
      <c r="AF314" s="31">
        <v>44530</v>
      </c>
      <c r="AG314" s="29" t="s">
        <v>47</v>
      </c>
      <c r="AH314" s="29">
        <v>1</v>
      </c>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c r="BH314" s="34"/>
      <c r="BI314" s="34"/>
      <c r="BJ314" s="34"/>
      <c r="BK314" s="34"/>
      <c r="BL314" s="34"/>
      <c r="BM314" s="34"/>
      <c r="BN314" s="34"/>
      <c r="BO314" s="34"/>
      <c r="BP314" s="34"/>
      <c r="BQ314" s="34"/>
      <c r="BR314" s="34"/>
      <c r="BS314" s="34"/>
      <c r="BT314" s="34"/>
      <c r="BU314" s="34"/>
      <c r="BV314" s="34"/>
      <c r="BW314" s="34"/>
      <c r="BX314" s="34"/>
      <c r="BY314" s="34"/>
      <c r="BZ314" s="34"/>
      <c r="CA314" s="34"/>
      <c r="CB314" s="34"/>
      <c r="CC314" s="34"/>
      <c r="CD314" s="34"/>
      <c r="CE314" s="34"/>
      <c r="CF314" s="34"/>
      <c r="CG314" s="34"/>
      <c r="CH314" s="34"/>
      <c r="CI314" s="34"/>
      <c r="CJ314" s="34"/>
      <c r="CK314" s="34"/>
      <c r="CL314" s="34"/>
      <c r="CM314" s="34"/>
      <c r="CN314" s="34"/>
      <c r="CO314" s="34"/>
      <c r="CP314" s="34"/>
      <c r="CQ314" s="34"/>
      <c r="CR314" s="34"/>
      <c r="CS314" s="34"/>
      <c r="CT314" s="34"/>
      <c r="CU314" s="34"/>
      <c r="CV314" s="34"/>
      <c r="CW314" s="34"/>
      <c r="CX314" s="34"/>
      <c r="CY314" s="34"/>
      <c r="CZ314" s="34"/>
      <c r="DA314" s="34"/>
      <c r="DB314" s="34"/>
      <c r="DC314" s="34"/>
      <c r="DD314" s="34"/>
      <c r="DE314" s="34"/>
      <c r="DF314" s="34"/>
      <c r="DG314" s="34"/>
      <c r="DH314" s="34"/>
      <c r="DI314" s="34"/>
      <c r="DJ314" s="34"/>
      <c r="DK314" s="34"/>
      <c r="DL314" s="34"/>
      <c r="DM314" s="34"/>
      <c r="DN314" s="34"/>
      <c r="DO314" s="34"/>
      <c r="DP314" s="34"/>
      <c r="DQ314" s="34"/>
      <c r="DR314" s="34"/>
      <c r="DS314" s="34"/>
      <c r="DT314" s="34"/>
      <c r="DU314" s="34"/>
      <c r="DV314" s="34"/>
      <c r="DW314" s="34"/>
      <c r="DX314" s="34"/>
      <c r="DY314" s="34"/>
      <c r="DZ314" s="34"/>
      <c r="EA314" s="34"/>
      <c r="EB314" s="34"/>
      <c r="EC314" s="34"/>
      <c r="ED314" s="34"/>
      <c r="EE314" s="34"/>
      <c r="EF314" s="34"/>
      <c r="EG314" s="34"/>
      <c r="EH314" s="34"/>
      <c r="EI314" s="34"/>
      <c r="EJ314" s="34"/>
      <c r="EK314" s="34"/>
      <c r="EL314" s="34"/>
      <c r="EM314" s="34"/>
      <c r="EN314" s="34"/>
      <c r="EO314" s="34"/>
      <c r="EP314" s="34"/>
      <c r="EQ314" s="34"/>
      <c r="ER314" s="34"/>
      <c r="ES314" s="34"/>
      <c r="ET314" s="34"/>
      <c r="EU314" s="34"/>
    </row>
    <row r="315" spans="1:151" s="29" customFormat="1" ht="60">
      <c r="A315" s="29" t="s">
        <v>1114</v>
      </c>
      <c r="B315" s="29" t="s">
        <v>947</v>
      </c>
      <c r="C315" s="63" t="s">
        <v>42</v>
      </c>
      <c r="D315" s="29" t="s">
        <v>1115</v>
      </c>
      <c r="E315" s="29" t="s">
        <v>1074</v>
      </c>
      <c r="F315" s="29" t="s">
        <v>45</v>
      </c>
      <c r="G315" s="64" t="s">
        <v>1103</v>
      </c>
      <c r="H315" s="29" t="s">
        <v>46</v>
      </c>
      <c r="I315" s="29" t="s">
        <v>47</v>
      </c>
      <c r="J315" s="31" t="s">
        <v>48</v>
      </c>
      <c r="K315" s="31" t="s">
        <v>532</v>
      </c>
      <c r="L315" s="31" t="s">
        <v>532</v>
      </c>
      <c r="M315" s="29" t="s">
        <v>50</v>
      </c>
      <c r="N315" s="29" t="s">
        <v>63</v>
      </c>
      <c r="O315" s="29" t="s">
        <v>124</v>
      </c>
      <c r="P315" s="29" t="s">
        <v>45</v>
      </c>
      <c r="Q315" s="29" t="s">
        <v>53</v>
      </c>
      <c r="R315" s="29" t="s">
        <v>532</v>
      </c>
      <c r="S315" s="29" t="s">
        <v>47</v>
      </c>
      <c r="T315" s="29" t="s">
        <v>55</v>
      </c>
      <c r="U315" s="32">
        <f t="shared" si="20"/>
        <v>3</v>
      </c>
      <c r="V315" s="29" t="s">
        <v>111</v>
      </c>
      <c r="W315" s="32">
        <f t="shared" si="23"/>
        <v>3</v>
      </c>
      <c r="X315" s="29" t="s">
        <v>57</v>
      </c>
      <c r="Y315" s="32">
        <f t="shared" si="21"/>
        <v>2</v>
      </c>
      <c r="Z315" s="33">
        <f t="shared" si="22"/>
        <v>8</v>
      </c>
      <c r="AA315" s="29" t="s">
        <v>47</v>
      </c>
      <c r="AB315" s="29" t="s">
        <v>47</v>
      </c>
      <c r="AC315" s="29" t="s">
        <v>47</v>
      </c>
      <c r="AD315" s="29" t="s">
        <v>47</v>
      </c>
      <c r="AE315" s="29" t="s">
        <v>47</v>
      </c>
      <c r="AF315" s="31">
        <v>44530</v>
      </c>
      <c r="AG315" s="29" t="s">
        <v>47</v>
      </c>
      <c r="AH315" s="29">
        <v>1</v>
      </c>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c r="BH315" s="34"/>
      <c r="BI315" s="34"/>
      <c r="BJ315" s="34"/>
      <c r="BK315" s="34"/>
      <c r="BL315" s="34"/>
      <c r="BM315" s="34"/>
      <c r="BN315" s="34"/>
      <c r="BO315" s="34"/>
      <c r="BP315" s="34"/>
      <c r="BQ315" s="34"/>
      <c r="BR315" s="34"/>
      <c r="BS315" s="34"/>
      <c r="BT315" s="34"/>
      <c r="BU315" s="34"/>
      <c r="BV315" s="34"/>
      <c r="BW315" s="34"/>
      <c r="BX315" s="34"/>
      <c r="BY315" s="34"/>
      <c r="BZ315" s="34"/>
      <c r="CA315" s="34"/>
      <c r="CB315" s="34"/>
      <c r="CC315" s="34"/>
      <c r="CD315" s="34"/>
      <c r="CE315" s="34"/>
      <c r="CF315" s="34"/>
      <c r="CG315" s="34"/>
      <c r="CH315" s="34"/>
      <c r="CI315" s="34"/>
      <c r="CJ315" s="34"/>
      <c r="CK315" s="34"/>
      <c r="CL315" s="34"/>
      <c r="CM315" s="34"/>
      <c r="CN315" s="34"/>
      <c r="CO315" s="34"/>
      <c r="CP315" s="34"/>
      <c r="CQ315" s="34"/>
      <c r="CR315" s="34"/>
      <c r="CS315" s="34"/>
      <c r="CT315" s="34"/>
      <c r="CU315" s="34"/>
      <c r="CV315" s="34"/>
      <c r="CW315" s="34"/>
      <c r="CX315" s="34"/>
      <c r="CY315" s="34"/>
      <c r="CZ315" s="34"/>
      <c r="DA315" s="34"/>
      <c r="DB315" s="34"/>
      <c r="DC315" s="34"/>
      <c r="DD315" s="34"/>
      <c r="DE315" s="34"/>
      <c r="DF315" s="34"/>
      <c r="DG315" s="34"/>
      <c r="DH315" s="34"/>
      <c r="DI315" s="34"/>
      <c r="DJ315" s="34"/>
      <c r="DK315" s="34"/>
      <c r="DL315" s="34"/>
      <c r="DM315" s="34"/>
      <c r="DN315" s="34"/>
      <c r="DO315" s="34"/>
      <c r="DP315" s="34"/>
      <c r="DQ315" s="34"/>
      <c r="DR315" s="34"/>
      <c r="DS315" s="34"/>
      <c r="DT315" s="34"/>
      <c r="DU315" s="34"/>
      <c r="DV315" s="34"/>
      <c r="DW315" s="34"/>
      <c r="DX315" s="34"/>
      <c r="DY315" s="34"/>
      <c r="DZ315" s="34"/>
      <c r="EA315" s="34"/>
      <c r="EB315" s="34"/>
      <c r="EC315" s="34"/>
      <c r="ED315" s="34"/>
      <c r="EE315" s="34"/>
      <c r="EF315" s="34"/>
      <c r="EG315" s="34"/>
      <c r="EH315" s="34"/>
      <c r="EI315" s="34"/>
      <c r="EJ315" s="34"/>
      <c r="EK315" s="34"/>
      <c r="EL315" s="34"/>
      <c r="EM315" s="34"/>
      <c r="EN315" s="34"/>
      <c r="EO315" s="34"/>
      <c r="EP315" s="34"/>
      <c r="EQ315" s="34"/>
      <c r="ER315" s="34"/>
      <c r="ES315" s="34"/>
      <c r="ET315" s="34"/>
      <c r="EU315" s="34"/>
    </row>
    <row r="316" spans="1:151" s="29" customFormat="1" ht="45">
      <c r="A316" s="29" t="s">
        <v>1116</v>
      </c>
      <c r="B316" s="29" t="s">
        <v>947</v>
      </c>
      <c r="C316" s="63" t="s">
        <v>42</v>
      </c>
      <c r="D316" s="29" t="s">
        <v>1107</v>
      </c>
      <c r="E316" s="29" t="s">
        <v>1011</v>
      </c>
      <c r="F316" s="29" t="s">
        <v>45</v>
      </c>
      <c r="G316" s="64" t="s">
        <v>1103</v>
      </c>
      <c r="H316" s="29" t="s">
        <v>46</v>
      </c>
      <c r="I316" s="29" t="s">
        <v>47</v>
      </c>
      <c r="J316" s="31" t="s">
        <v>48</v>
      </c>
      <c r="K316" s="31" t="s">
        <v>532</v>
      </c>
      <c r="L316" s="31" t="s">
        <v>532</v>
      </c>
      <c r="M316" s="29" t="s">
        <v>50</v>
      </c>
      <c r="N316" s="29" t="s">
        <v>63</v>
      </c>
      <c r="O316" s="29" t="s">
        <v>124</v>
      </c>
      <c r="P316" s="29" t="s">
        <v>45</v>
      </c>
      <c r="Q316" s="29" t="s">
        <v>53</v>
      </c>
      <c r="R316" s="29" t="s">
        <v>532</v>
      </c>
      <c r="S316" s="29" t="s">
        <v>47</v>
      </c>
      <c r="T316" s="29" t="s">
        <v>55</v>
      </c>
      <c r="U316" s="32">
        <f t="shared" si="20"/>
        <v>3</v>
      </c>
      <c r="V316" s="29" t="s">
        <v>111</v>
      </c>
      <c r="W316" s="32">
        <f t="shared" si="23"/>
        <v>3</v>
      </c>
      <c r="X316" s="29" t="s">
        <v>57</v>
      </c>
      <c r="Y316" s="32">
        <f t="shared" si="21"/>
        <v>2</v>
      </c>
      <c r="Z316" s="33">
        <f t="shared" si="22"/>
        <v>8</v>
      </c>
      <c r="AA316" s="29" t="s">
        <v>47</v>
      </c>
      <c r="AB316" s="29" t="s">
        <v>47</v>
      </c>
      <c r="AC316" s="29" t="s">
        <v>47</v>
      </c>
      <c r="AD316" s="29" t="s">
        <v>47</v>
      </c>
      <c r="AE316" s="29" t="s">
        <v>47</v>
      </c>
      <c r="AF316" s="31">
        <v>44530</v>
      </c>
      <c r="AG316" s="29" t="s">
        <v>47</v>
      </c>
      <c r="AH316" s="29">
        <v>1</v>
      </c>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c r="BH316" s="34"/>
      <c r="BI316" s="34"/>
      <c r="BJ316" s="34"/>
      <c r="BK316" s="34"/>
      <c r="BL316" s="34"/>
      <c r="BM316" s="34"/>
      <c r="BN316" s="34"/>
      <c r="BO316" s="34"/>
      <c r="BP316" s="34"/>
      <c r="BQ316" s="34"/>
      <c r="BR316" s="34"/>
      <c r="BS316" s="34"/>
      <c r="BT316" s="34"/>
      <c r="BU316" s="34"/>
      <c r="BV316" s="34"/>
      <c r="BW316" s="34"/>
      <c r="BX316" s="34"/>
      <c r="BY316" s="34"/>
      <c r="BZ316" s="34"/>
      <c r="CA316" s="34"/>
      <c r="CB316" s="34"/>
      <c r="CC316" s="34"/>
      <c r="CD316" s="34"/>
      <c r="CE316" s="34"/>
      <c r="CF316" s="34"/>
      <c r="CG316" s="34"/>
      <c r="CH316" s="34"/>
      <c r="CI316" s="34"/>
      <c r="CJ316" s="34"/>
      <c r="CK316" s="34"/>
      <c r="CL316" s="34"/>
      <c r="CM316" s="34"/>
      <c r="CN316" s="34"/>
      <c r="CO316" s="34"/>
      <c r="CP316" s="34"/>
      <c r="CQ316" s="34"/>
      <c r="CR316" s="34"/>
      <c r="CS316" s="34"/>
      <c r="CT316" s="34"/>
      <c r="CU316" s="34"/>
      <c r="CV316" s="34"/>
      <c r="CW316" s="34"/>
      <c r="CX316" s="34"/>
      <c r="CY316" s="34"/>
      <c r="CZ316" s="34"/>
      <c r="DA316" s="34"/>
      <c r="DB316" s="34"/>
      <c r="DC316" s="34"/>
      <c r="DD316" s="34"/>
      <c r="DE316" s="34"/>
      <c r="DF316" s="34"/>
      <c r="DG316" s="34"/>
      <c r="DH316" s="34"/>
      <c r="DI316" s="34"/>
      <c r="DJ316" s="34"/>
      <c r="DK316" s="34"/>
      <c r="DL316" s="34"/>
      <c r="DM316" s="34"/>
      <c r="DN316" s="34"/>
      <c r="DO316" s="34"/>
      <c r="DP316" s="34"/>
      <c r="DQ316" s="34"/>
      <c r="DR316" s="34"/>
      <c r="DS316" s="34"/>
      <c r="DT316" s="34"/>
      <c r="DU316" s="34"/>
      <c r="DV316" s="34"/>
      <c r="DW316" s="34"/>
      <c r="DX316" s="34"/>
      <c r="DY316" s="34"/>
      <c r="DZ316" s="34"/>
      <c r="EA316" s="34"/>
      <c r="EB316" s="34"/>
      <c r="EC316" s="34"/>
      <c r="ED316" s="34"/>
      <c r="EE316" s="34"/>
      <c r="EF316" s="34"/>
      <c r="EG316" s="34"/>
      <c r="EH316" s="34"/>
      <c r="EI316" s="34"/>
      <c r="EJ316" s="34"/>
      <c r="EK316" s="34"/>
      <c r="EL316" s="34"/>
      <c r="EM316" s="34"/>
      <c r="EN316" s="34"/>
      <c r="EO316" s="34"/>
      <c r="EP316" s="34"/>
      <c r="EQ316" s="34"/>
      <c r="ER316" s="34"/>
      <c r="ES316" s="34"/>
      <c r="ET316" s="34"/>
      <c r="EU316" s="34"/>
    </row>
    <row r="317" spans="1:151" s="29" customFormat="1" ht="45">
      <c r="A317" s="29" t="s">
        <v>1117</v>
      </c>
      <c r="B317" s="29" t="s">
        <v>947</v>
      </c>
      <c r="C317" s="63" t="s">
        <v>42</v>
      </c>
      <c r="D317" s="29" t="s">
        <v>1118</v>
      </c>
      <c r="E317" s="29" t="s">
        <v>1098</v>
      </c>
      <c r="F317" s="29" t="s">
        <v>45</v>
      </c>
      <c r="G317" s="64" t="s">
        <v>1103</v>
      </c>
      <c r="H317" s="29" t="s">
        <v>46</v>
      </c>
      <c r="I317" s="29" t="s">
        <v>47</v>
      </c>
      <c r="J317" s="31" t="s">
        <v>48</v>
      </c>
      <c r="K317" s="31" t="s">
        <v>532</v>
      </c>
      <c r="L317" s="31" t="s">
        <v>532</v>
      </c>
      <c r="M317" s="29" t="s">
        <v>50</v>
      </c>
      <c r="N317" s="29" t="s">
        <v>63</v>
      </c>
      <c r="O317" s="29" t="s">
        <v>124</v>
      </c>
      <c r="P317" s="29" t="s">
        <v>45</v>
      </c>
      <c r="Q317" s="29" t="s">
        <v>53</v>
      </c>
      <c r="R317" s="29" t="s">
        <v>532</v>
      </c>
      <c r="S317" s="29" t="s">
        <v>47</v>
      </c>
      <c r="T317" s="29" t="s">
        <v>55</v>
      </c>
      <c r="U317" s="32">
        <f t="shared" si="20"/>
        <v>3</v>
      </c>
      <c r="V317" s="29" t="s">
        <v>111</v>
      </c>
      <c r="W317" s="32">
        <f t="shared" si="23"/>
        <v>3</v>
      </c>
      <c r="X317" s="29" t="s">
        <v>57</v>
      </c>
      <c r="Y317" s="32">
        <f t="shared" si="21"/>
        <v>2</v>
      </c>
      <c r="Z317" s="33">
        <f t="shared" si="22"/>
        <v>8</v>
      </c>
      <c r="AA317" s="29" t="s">
        <v>47</v>
      </c>
      <c r="AB317" s="29" t="s">
        <v>47</v>
      </c>
      <c r="AC317" s="29" t="s">
        <v>47</v>
      </c>
      <c r="AD317" s="29" t="s">
        <v>47</v>
      </c>
      <c r="AE317" s="29" t="s">
        <v>47</v>
      </c>
      <c r="AF317" s="31">
        <v>44530</v>
      </c>
      <c r="AG317" s="29" t="s">
        <v>47</v>
      </c>
      <c r="AH317" s="29">
        <v>1</v>
      </c>
      <c r="AI317" s="34"/>
      <c r="AJ317" s="34"/>
      <c r="AK317" s="34"/>
      <c r="AL317" s="34"/>
      <c r="AM317" s="34"/>
      <c r="AN317" s="34"/>
      <c r="AO317" s="34"/>
      <c r="AP317" s="34"/>
      <c r="AQ317" s="34"/>
      <c r="AR317" s="34"/>
      <c r="AS317" s="34"/>
      <c r="AT317" s="34"/>
      <c r="AU317" s="34"/>
      <c r="AV317" s="34"/>
      <c r="AW317" s="34"/>
      <c r="AX317" s="34"/>
      <c r="AY317" s="34"/>
      <c r="AZ317" s="34"/>
      <c r="BA317" s="34"/>
      <c r="BB317" s="34"/>
      <c r="BC317" s="34"/>
      <c r="BD317" s="34"/>
      <c r="BE317" s="34"/>
      <c r="BF317" s="34"/>
      <c r="BG317" s="34"/>
      <c r="BH317" s="34"/>
      <c r="BI317" s="34"/>
      <c r="BJ317" s="34"/>
      <c r="BK317" s="34"/>
      <c r="BL317" s="34"/>
      <c r="BM317" s="34"/>
      <c r="BN317" s="34"/>
      <c r="BO317" s="34"/>
      <c r="BP317" s="34"/>
      <c r="BQ317" s="34"/>
      <c r="BR317" s="34"/>
      <c r="BS317" s="34"/>
      <c r="BT317" s="34"/>
      <c r="BU317" s="34"/>
      <c r="BV317" s="34"/>
      <c r="BW317" s="34"/>
      <c r="BX317" s="34"/>
      <c r="BY317" s="34"/>
      <c r="BZ317" s="34"/>
      <c r="CA317" s="34"/>
      <c r="CB317" s="34"/>
      <c r="CC317" s="34"/>
      <c r="CD317" s="34"/>
      <c r="CE317" s="34"/>
      <c r="CF317" s="34"/>
      <c r="CG317" s="34"/>
      <c r="CH317" s="34"/>
      <c r="CI317" s="34"/>
      <c r="CJ317" s="34"/>
      <c r="CK317" s="34"/>
      <c r="CL317" s="34"/>
      <c r="CM317" s="34"/>
      <c r="CN317" s="34"/>
      <c r="CO317" s="34"/>
      <c r="CP317" s="34"/>
      <c r="CQ317" s="34"/>
      <c r="CR317" s="34"/>
      <c r="CS317" s="34"/>
      <c r="CT317" s="34"/>
      <c r="CU317" s="34"/>
      <c r="CV317" s="34"/>
      <c r="CW317" s="34"/>
      <c r="CX317" s="34"/>
      <c r="CY317" s="34"/>
      <c r="CZ317" s="34"/>
      <c r="DA317" s="34"/>
      <c r="DB317" s="34"/>
      <c r="DC317" s="34"/>
      <c r="DD317" s="34"/>
      <c r="DE317" s="34"/>
      <c r="DF317" s="34"/>
      <c r="DG317" s="34"/>
      <c r="DH317" s="34"/>
      <c r="DI317" s="34"/>
      <c r="DJ317" s="34"/>
      <c r="DK317" s="34"/>
      <c r="DL317" s="34"/>
      <c r="DM317" s="34"/>
      <c r="DN317" s="34"/>
      <c r="DO317" s="34"/>
      <c r="DP317" s="34"/>
      <c r="DQ317" s="34"/>
      <c r="DR317" s="34"/>
      <c r="DS317" s="34"/>
      <c r="DT317" s="34"/>
      <c r="DU317" s="34"/>
      <c r="DV317" s="34"/>
      <c r="DW317" s="34"/>
      <c r="DX317" s="34"/>
      <c r="DY317" s="34"/>
      <c r="DZ317" s="34"/>
      <c r="EA317" s="34"/>
      <c r="EB317" s="34"/>
      <c r="EC317" s="34"/>
      <c r="ED317" s="34"/>
      <c r="EE317" s="34"/>
      <c r="EF317" s="34"/>
      <c r="EG317" s="34"/>
      <c r="EH317" s="34"/>
      <c r="EI317" s="34"/>
      <c r="EJ317" s="34"/>
      <c r="EK317" s="34"/>
      <c r="EL317" s="34"/>
      <c r="EM317" s="34"/>
      <c r="EN317" s="34"/>
      <c r="EO317" s="34"/>
      <c r="EP317" s="34"/>
      <c r="EQ317" s="34"/>
      <c r="ER317" s="34"/>
      <c r="ES317" s="34"/>
      <c r="ET317" s="34"/>
      <c r="EU317" s="34"/>
    </row>
    <row r="318" spans="1:151" s="29" customFormat="1" ht="60">
      <c r="A318" s="29" t="s">
        <v>1119</v>
      </c>
      <c r="B318" s="29" t="s">
        <v>947</v>
      </c>
      <c r="C318" s="63" t="s">
        <v>42</v>
      </c>
      <c r="D318" s="29" t="s">
        <v>1120</v>
      </c>
      <c r="E318" s="29" t="s">
        <v>1058</v>
      </c>
      <c r="F318" s="29" t="s">
        <v>45</v>
      </c>
      <c r="G318" s="64" t="s">
        <v>1103</v>
      </c>
      <c r="H318" s="29" t="s">
        <v>46</v>
      </c>
      <c r="I318" s="29" t="s">
        <v>47</v>
      </c>
      <c r="J318" s="31" t="s">
        <v>48</v>
      </c>
      <c r="K318" s="31" t="s">
        <v>532</v>
      </c>
      <c r="L318" s="31" t="s">
        <v>532</v>
      </c>
      <c r="M318" s="29" t="s">
        <v>50</v>
      </c>
      <c r="N318" s="29" t="s">
        <v>63</v>
      </c>
      <c r="O318" s="29" t="s">
        <v>124</v>
      </c>
      <c r="P318" s="29" t="s">
        <v>45</v>
      </c>
      <c r="Q318" s="29" t="s">
        <v>53</v>
      </c>
      <c r="R318" s="29" t="s">
        <v>532</v>
      </c>
      <c r="S318" s="29" t="s">
        <v>47</v>
      </c>
      <c r="T318" s="29" t="s">
        <v>55</v>
      </c>
      <c r="U318" s="32">
        <f t="shared" si="20"/>
        <v>3</v>
      </c>
      <c r="V318" s="29" t="s">
        <v>111</v>
      </c>
      <c r="W318" s="32">
        <f t="shared" si="23"/>
        <v>3</v>
      </c>
      <c r="X318" s="29" t="s">
        <v>57</v>
      </c>
      <c r="Y318" s="32">
        <f t="shared" si="21"/>
        <v>2</v>
      </c>
      <c r="Z318" s="33">
        <f t="shared" si="22"/>
        <v>8</v>
      </c>
      <c r="AA318" s="29" t="s">
        <v>47</v>
      </c>
      <c r="AB318" s="29" t="s">
        <v>47</v>
      </c>
      <c r="AC318" s="29" t="s">
        <v>47</v>
      </c>
      <c r="AD318" s="29" t="s">
        <v>47</v>
      </c>
      <c r="AE318" s="29" t="s">
        <v>47</v>
      </c>
      <c r="AF318" s="31">
        <v>44530</v>
      </c>
      <c r="AG318" s="29" t="s">
        <v>47</v>
      </c>
      <c r="AH318" s="29">
        <v>1</v>
      </c>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c r="BH318" s="34"/>
      <c r="BI318" s="34"/>
      <c r="BJ318" s="34"/>
      <c r="BK318" s="34"/>
      <c r="BL318" s="34"/>
      <c r="BM318" s="34"/>
      <c r="BN318" s="34"/>
      <c r="BO318" s="34"/>
      <c r="BP318" s="34"/>
      <c r="BQ318" s="34"/>
      <c r="BR318" s="34"/>
      <c r="BS318" s="34"/>
      <c r="BT318" s="34"/>
      <c r="BU318" s="34"/>
      <c r="BV318" s="34"/>
      <c r="BW318" s="34"/>
      <c r="BX318" s="34"/>
      <c r="BY318" s="34"/>
      <c r="BZ318" s="34"/>
      <c r="CA318" s="34"/>
      <c r="CB318" s="34"/>
      <c r="CC318" s="34"/>
      <c r="CD318" s="34"/>
      <c r="CE318" s="34"/>
      <c r="CF318" s="34"/>
      <c r="CG318" s="34"/>
      <c r="CH318" s="34"/>
      <c r="CI318" s="34"/>
      <c r="CJ318" s="34"/>
      <c r="CK318" s="34"/>
      <c r="CL318" s="34"/>
      <c r="CM318" s="34"/>
      <c r="CN318" s="34"/>
      <c r="CO318" s="34"/>
      <c r="CP318" s="34"/>
      <c r="CQ318" s="34"/>
      <c r="CR318" s="34"/>
      <c r="CS318" s="34"/>
      <c r="CT318" s="34"/>
      <c r="CU318" s="34"/>
      <c r="CV318" s="34"/>
      <c r="CW318" s="34"/>
      <c r="CX318" s="34"/>
      <c r="CY318" s="34"/>
      <c r="CZ318" s="34"/>
      <c r="DA318" s="34"/>
      <c r="DB318" s="34"/>
      <c r="DC318" s="34"/>
      <c r="DD318" s="34"/>
      <c r="DE318" s="34"/>
      <c r="DF318" s="34"/>
      <c r="DG318" s="34"/>
      <c r="DH318" s="34"/>
      <c r="DI318" s="34"/>
      <c r="DJ318" s="34"/>
      <c r="DK318" s="34"/>
      <c r="DL318" s="34"/>
      <c r="DM318" s="34"/>
      <c r="DN318" s="34"/>
      <c r="DO318" s="34"/>
      <c r="DP318" s="34"/>
      <c r="DQ318" s="34"/>
      <c r="DR318" s="34"/>
      <c r="DS318" s="34"/>
      <c r="DT318" s="34"/>
      <c r="DU318" s="34"/>
      <c r="DV318" s="34"/>
      <c r="DW318" s="34"/>
      <c r="DX318" s="34"/>
      <c r="DY318" s="34"/>
      <c r="DZ318" s="34"/>
      <c r="EA318" s="34"/>
      <c r="EB318" s="34"/>
      <c r="EC318" s="34"/>
      <c r="ED318" s="34"/>
      <c r="EE318" s="34"/>
      <c r="EF318" s="34"/>
      <c r="EG318" s="34"/>
      <c r="EH318" s="34"/>
      <c r="EI318" s="34"/>
      <c r="EJ318" s="34"/>
      <c r="EK318" s="34"/>
      <c r="EL318" s="34"/>
      <c r="EM318" s="34"/>
      <c r="EN318" s="34"/>
      <c r="EO318" s="34"/>
      <c r="EP318" s="34"/>
      <c r="EQ318" s="34"/>
      <c r="ER318" s="34"/>
      <c r="ES318" s="34"/>
      <c r="ET318" s="34"/>
      <c r="EU318" s="34"/>
    </row>
    <row r="319" spans="1:151" s="29" customFormat="1" ht="75">
      <c r="A319" s="29" t="s">
        <v>1121</v>
      </c>
      <c r="B319" s="29" t="s">
        <v>947</v>
      </c>
      <c r="C319" s="63" t="s">
        <v>42</v>
      </c>
      <c r="D319" s="29" t="s">
        <v>1122</v>
      </c>
      <c r="E319" s="29" t="s">
        <v>1074</v>
      </c>
      <c r="F319" s="29" t="s">
        <v>45</v>
      </c>
      <c r="G319" s="64" t="s">
        <v>1103</v>
      </c>
      <c r="H319" s="29" t="s">
        <v>46</v>
      </c>
      <c r="I319" s="29" t="s">
        <v>47</v>
      </c>
      <c r="J319" s="31" t="s">
        <v>48</v>
      </c>
      <c r="K319" s="31" t="s">
        <v>532</v>
      </c>
      <c r="L319" s="31" t="s">
        <v>532</v>
      </c>
      <c r="M319" s="29" t="s">
        <v>50</v>
      </c>
      <c r="N319" s="29" t="s">
        <v>63</v>
      </c>
      <c r="O319" s="29" t="s">
        <v>124</v>
      </c>
      <c r="P319" s="29" t="s">
        <v>45</v>
      </c>
      <c r="Q319" s="29" t="s">
        <v>53</v>
      </c>
      <c r="R319" s="29" t="s">
        <v>532</v>
      </c>
      <c r="S319" s="29" t="s">
        <v>47</v>
      </c>
      <c r="T319" s="29" t="s">
        <v>55</v>
      </c>
      <c r="U319" s="32">
        <f t="shared" si="20"/>
        <v>3</v>
      </c>
      <c r="V319" s="29" t="s">
        <v>111</v>
      </c>
      <c r="W319" s="32">
        <f t="shared" si="23"/>
        <v>3</v>
      </c>
      <c r="X319" s="29" t="s">
        <v>57</v>
      </c>
      <c r="Y319" s="32">
        <f t="shared" si="21"/>
        <v>2</v>
      </c>
      <c r="Z319" s="33">
        <f t="shared" si="22"/>
        <v>8</v>
      </c>
      <c r="AA319" s="29" t="s">
        <v>47</v>
      </c>
      <c r="AB319" s="29" t="s">
        <v>47</v>
      </c>
      <c r="AC319" s="29" t="s">
        <v>47</v>
      </c>
      <c r="AD319" s="29" t="s">
        <v>47</v>
      </c>
      <c r="AE319" s="29" t="s">
        <v>47</v>
      </c>
      <c r="AF319" s="31">
        <v>44530</v>
      </c>
      <c r="AG319" s="29" t="s">
        <v>47</v>
      </c>
      <c r="AH319" s="29">
        <v>1</v>
      </c>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c r="BH319" s="34"/>
      <c r="BI319" s="34"/>
      <c r="BJ319" s="34"/>
      <c r="BK319" s="34"/>
      <c r="BL319" s="34"/>
      <c r="BM319" s="34"/>
      <c r="BN319" s="34"/>
      <c r="BO319" s="34"/>
      <c r="BP319" s="34"/>
      <c r="BQ319" s="34"/>
      <c r="BR319" s="34"/>
      <c r="BS319" s="34"/>
      <c r="BT319" s="34"/>
      <c r="BU319" s="34"/>
      <c r="BV319" s="34"/>
      <c r="BW319" s="34"/>
      <c r="BX319" s="34"/>
      <c r="BY319" s="34"/>
      <c r="BZ319" s="34"/>
      <c r="CA319" s="34"/>
      <c r="CB319" s="34"/>
      <c r="CC319" s="34"/>
      <c r="CD319" s="34"/>
      <c r="CE319" s="34"/>
      <c r="CF319" s="34"/>
      <c r="CG319" s="34"/>
      <c r="CH319" s="34"/>
      <c r="CI319" s="34"/>
      <c r="CJ319" s="34"/>
      <c r="CK319" s="34"/>
      <c r="CL319" s="34"/>
      <c r="CM319" s="34"/>
      <c r="CN319" s="34"/>
      <c r="CO319" s="34"/>
      <c r="CP319" s="34"/>
      <c r="CQ319" s="34"/>
      <c r="CR319" s="34"/>
      <c r="CS319" s="34"/>
      <c r="CT319" s="34"/>
      <c r="CU319" s="34"/>
      <c r="CV319" s="34"/>
      <c r="CW319" s="34"/>
      <c r="CX319" s="34"/>
      <c r="CY319" s="34"/>
      <c r="CZ319" s="34"/>
      <c r="DA319" s="34"/>
      <c r="DB319" s="34"/>
      <c r="DC319" s="34"/>
      <c r="DD319" s="34"/>
      <c r="DE319" s="34"/>
      <c r="DF319" s="34"/>
      <c r="DG319" s="34"/>
      <c r="DH319" s="34"/>
      <c r="DI319" s="34"/>
      <c r="DJ319" s="34"/>
      <c r="DK319" s="34"/>
      <c r="DL319" s="34"/>
      <c r="DM319" s="34"/>
      <c r="DN319" s="34"/>
      <c r="DO319" s="34"/>
      <c r="DP319" s="34"/>
      <c r="DQ319" s="34"/>
      <c r="DR319" s="34"/>
      <c r="DS319" s="34"/>
      <c r="DT319" s="34"/>
      <c r="DU319" s="34"/>
      <c r="DV319" s="34"/>
      <c r="DW319" s="34"/>
      <c r="DX319" s="34"/>
      <c r="DY319" s="34"/>
      <c r="DZ319" s="34"/>
      <c r="EA319" s="34"/>
      <c r="EB319" s="34"/>
      <c r="EC319" s="34"/>
      <c r="ED319" s="34"/>
      <c r="EE319" s="34"/>
      <c r="EF319" s="34"/>
      <c r="EG319" s="34"/>
      <c r="EH319" s="34"/>
      <c r="EI319" s="34"/>
      <c r="EJ319" s="34"/>
      <c r="EK319" s="34"/>
      <c r="EL319" s="34"/>
      <c r="EM319" s="34"/>
      <c r="EN319" s="34"/>
      <c r="EO319" s="34"/>
      <c r="EP319" s="34"/>
      <c r="EQ319" s="34"/>
      <c r="ER319" s="34"/>
      <c r="ES319" s="34"/>
      <c r="ET319" s="34"/>
      <c r="EU319" s="34"/>
    </row>
    <row r="320" spans="1:151" s="29" customFormat="1" ht="45">
      <c r="A320" s="29" t="s">
        <v>1123</v>
      </c>
      <c r="B320" s="29" t="s">
        <v>947</v>
      </c>
      <c r="C320" s="63" t="s">
        <v>42</v>
      </c>
      <c r="D320" s="29" t="s">
        <v>1124</v>
      </c>
      <c r="E320" s="29" t="s">
        <v>1125</v>
      </c>
      <c r="F320" s="29" t="s">
        <v>45</v>
      </c>
      <c r="G320" s="64" t="s">
        <v>1103</v>
      </c>
      <c r="H320" s="29" t="s">
        <v>46</v>
      </c>
      <c r="I320" s="29" t="s">
        <v>47</v>
      </c>
      <c r="J320" s="31" t="s">
        <v>48</v>
      </c>
      <c r="K320" s="31" t="s">
        <v>532</v>
      </c>
      <c r="L320" s="31" t="s">
        <v>532</v>
      </c>
      <c r="M320" s="29" t="s">
        <v>50</v>
      </c>
      <c r="N320" s="29" t="s">
        <v>63</v>
      </c>
      <c r="O320" s="29" t="s">
        <v>124</v>
      </c>
      <c r="P320" s="29" t="s">
        <v>45</v>
      </c>
      <c r="Q320" s="29" t="s">
        <v>53</v>
      </c>
      <c r="R320" s="29" t="s">
        <v>532</v>
      </c>
      <c r="S320" s="29" t="s">
        <v>47</v>
      </c>
      <c r="T320" s="29" t="s">
        <v>55</v>
      </c>
      <c r="U320" s="32">
        <f t="shared" si="20"/>
        <v>3</v>
      </c>
      <c r="V320" s="29" t="s">
        <v>111</v>
      </c>
      <c r="W320" s="32">
        <f t="shared" si="23"/>
        <v>3</v>
      </c>
      <c r="X320" s="29" t="s">
        <v>57</v>
      </c>
      <c r="Y320" s="32">
        <f t="shared" si="21"/>
        <v>2</v>
      </c>
      <c r="Z320" s="33">
        <f t="shared" si="22"/>
        <v>8</v>
      </c>
      <c r="AA320" s="29" t="s">
        <v>47</v>
      </c>
      <c r="AB320" s="29" t="s">
        <v>47</v>
      </c>
      <c r="AC320" s="29" t="s">
        <v>47</v>
      </c>
      <c r="AD320" s="29" t="s">
        <v>47</v>
      </c>
      <c r="AE320" s="29" t="s">
        <v>47</v>
      </c>
      <c r="AF320" s="31">
        <v>44530</v>
      </c>
      <c r="AG320" s="29" t="s">
        <v>47</v>
      </c>
      <c r="AH320" s="29">
        <v>1</v>
      </c>
      <c r="AI320" s="34"/>
      <c r="AJ320" s="34"/>
      <c r="AK320" s="34"/>
      <c r="AL320" s="34"/>
      <c r="AM320" s="34"/>
      <c r="AN320" s="34"/>
      <c r="AO320" s="34"/>
      <c r="AP320" s="34"/>
      <c r="AQ320" s="34"/>
      <c r="AR320" s="34"/>
      <c r="AS320" s="34"/>
      <c r="AT320" s="34"/>
      <c r="AU320" s="34"/>
      <c r="AV320" s="34"/>
      <c r="AW320" s="34"/>
      <c r="AX320" s="34"/>
      <c r="AY320" s="34"/>
      <c r="AZ320" s="34"/>
      <c r="BA320" s="34"/>
      <c r="BB320" s="34"/>
      <c r="BC320" s="34"/>
      <c r="BD320" s="34"/>
      <c r="BE320" s="34"/>
      <c r="BF320" s="34"/>
      <c r="BG320" s="34"/>
      <c r="BH320" s="34"/>
      <c r="BI320" s="34"/>
      <c r="BJ320" s="34"/>
      <c r="BK320" s="34"/>
      <c r="BL320" s="34"/>
      <c r="BM320" s="34"/>
      <c r="BN320" s="34"/>
      <c r="BO320" s="34"/>
      <c r="BP320" s="34"/>
      <c r="BQ320" s="34"/>
      <c r="BR320" s="34"/>
      <c r="BS320" s="34"/>
      <c r="BT320" s="34"/>
      <c r="BU320" s="34"/>
      <c r="BV320" s="34"/>
      <c r="BW320" s="34"/>
      <c r="BX320" s="34"/>
      <c r="BY320" s="34"/>
      <c r="BZ320" s="34"/>
      <c r="CA320" s="34"/>
      <c r="CB320" s="34"/>
      <c r="CC320" s="34"/>
      <c r="CD320" s="34"/>
      <c r="CE320" s="34"/>
      <c r="CF320" s="34"/>
      <c r="CG320" s="34"/>
      <c r="CH320" s="34"/>
      <c r="CI320" s="34"/>
      <c r="CJ320" s="34"/>
      <c r="CK320" s="34"/>
      <c r="CL320" s="34"/>
      <c r="CM320" s="34"/>
      <c r="CN320" s="34"/>
      <c r="CO320" s="34"/>
      <c r="CP320" s="34"/>
      <c r="CQ320" s="34"/>
      <c r="CR320" s="34"/>
      <c r="CS320" s="34"/>
      <c r="CT320" s="34"/>
      <c r="CU320" s="34"/>
      <c r="CV320" s="34"/>
      <c r="CW320" s="34"/>
      <c r="CX320" s="34"/>
      <c r="CY320" s="34"/>
      <c r="CZ320" s="34"/>
      <c r="DA320" s="34"/>
      <c r="DB320" s="34"/>
      <c r="DC320" s="34"/>
      <c r="DD320" s="34"/>
      <c r="DE320" s="34"/>
      <c r="DF320" s="34"/>
      <c r="DG320" s="34"/>
      <c r="DH320" s="34"/>
      <c r="DI320" s="34"/>
      <c r="DJ320" s="34"/>
      <c r="DK320" s="34"/>
      <c r="DL320" s="34"/>
      <c r="DM320" s="34"/>
      <c r="DN320" s="34"/>
      <c r="DO320" s="34"/>
      <c r="DP320" s="34"/>
      <c r="DQ320" s="34"/>
      <c r="DR320" s="34"/>
      <c r="DS320" s="34"/>
      <c r="DT320" s="34"/>
      <c r="DU320" s="34"/>
      <c r="DV320" s="34"/>
      <c r="DW320" s="34"/>
      <c r="DX320" s="34"/>
      <c r="DY320" s="34"/>
      <c r="DZ320" s="34"/>
      <c r="EA320" s="34"/>
      <c r="EB320" s="34"/>
      <c r="EC320" s="34"/>
      <c r="ED320" s="34"/>
      <c r="EE320" s="34"/>
      <c r="EF320" s="34"/>
      <c r="EG320" s="34"/>
      <c r="EH320" s="34"/>
      <c r="EI320" s="34"/>
      <c r="EJ320" s="34"/>
      <c r="EK320" s="34"/>
      <c r="EL320" s="34"/>
      <c r="EM320" s="34"/>
      <c r="EN320" s="34"/>
      <c r="EO320" s="34"/>
      <c r="EP320" s="34"/>
      <c r="EQ320" s="34"/>
      <c r="ER320" s="34"/>
      <c r="ES320" s="34"/>
      <c r="ET320" s="34"/>
      <c r="EU320" s="34"/>
    </row>
    <row r="321" spans="1:151" s="29" customFormat="1" ht="90">
      <c r="A321" s="29" t="s">
        <v>1126</v>
      </c>
      <c r="B321" s="29" t="s">
        <v>947</v>
      </c>
      <c r="C321" s="63" t="s">
        <v>42</v>
      </c>
      <c r="D321" s="29" t="s">
        <v>1127</v>
      </c>
      <c r="E321" s="29" t="s">
        <v>1128</v>
      </c>
      <c r="F321" s="29" t="s">
        <v>45</v>
      </c>
      <c r="G321" s="64" t="s">
        <v>1129</v>
      </c>
      <c r="H321" s="29" t="s">
        <v>46</v>
      </c>
      <c r="I321" s="29" t="s">
        <v>47</v>
      </c>
      <c r="J321" s="31" t="s">
        <v>48</v>
      </c>
      <c r="K321" s="31" t="s">
        <v>532</v>
      </c>
      <c r="L321" s="31" t="s">
        <v>532</v>
      </c>
      <c r="M321" s="29" t="s">
        <v>50</v>
      </c>
      <c r="N321" s="29" t="s">
        <v>63</v>
      </c>
      <c r="O321" s="29" t="s">
        <v>124</v>
      </c>
      <c r="P321" s="29" t="s">
        <v>45</v>
      </c>
      <c r="Q321" s="29" t="s">
        <v>53</v>
      </c>
      <c r="R321" s="29" t="s">
        <v>532</v>
      </c>
      <c r="S321" s="29" t="s">
        <v>47</v>
      </c>
      <c r="T321" s="29" t="s">
        <v>55</v>
      </c>
      <c r="U321" s="32">
        <f t="shared" si="20"/>
        <v>3</v>
      </c>
      <c r="V321" s="29" t="s">
        <v>111</v>
      </c>
      <c r="W321" s="32">
        <f t="shared" si="23"/>
        <v>3</v>
      </c>
      <c r="X321" s="29" t="s">
        <v>57</v>
      </c>
      <c r="Y321" s="32">
        <f t="shared" si="21"/>
        <v>2</v>
      </c>
      <c r="Z321" s="33">
        <f t="shared" si="22"/>
        <v>8</v>
      </c>
      <c r="AA321" s="29" t="s">
        <v>47</v>
      </c>
      <c r="AB321" s="29" t="s">
        <v>47</v>
      </c>
      <c r="AC321" s="29" t="s">
        <v>47</v>
      </c>
      <c r="AD321" s="29" t="s">
        <v>47</v>
      </c>
      <c r="AE321" s="29" t="s">
        <v>47</v>
      </c>
      <c r="AF321" s="31">
        <v>44530</v>
      </c>
      <c r="AG321" s="29" t="s">
        <v>47</v>
      </c>
      <c r="AH321" s="29">
        <v>1</v>
      </c>
      <c r="AI321" s="34"/>
      <c r="AJ321" s="34"/>
      <c r="AK321" s="34"/>
      <c r="AL321" s="34"/>
      <c r="AM321" s="34"/>
      <c r="AN321" s="34"/>
      <c r="AO321" s="34"/>
      <c r="AP321" s="34"/>
      <c r="AQ321" s="34"/>
      <c r="AR321" s="34"/>
      <c r="AS321" s="34"/>
      <c r="AT321" s="34"/>
      <c r="AU321" s="34"/>
      <c r="AV321" s="34"/>
      <c r="AW321" s="34"/>
      <c r="AX321" s="34"/>
      <c r="AY321" s="34"/>
      <c r="AZ321" s="34"/>
      <c r="BA321" s="34"/>
      <c r="BB321" s="34"/>
      <c r="BC321" s="34"/>
      <c r="BD321" s="34"/>
      <c r="BE321" s="34"/>
      <c r="BF321" s="34"/>
      <c r="BG321" s="34"/>
      <c r="BH321" s="34"/>
      <c r="BI321" s="34"/>
      <c r="BJ321" s="34"/>
      <c r="BK321" s="34"/>
      <c r="BL321" s="34"/>
      <c r="BM321" s="34"/>
      <c r="BN321" s="34"/>
      <c r="BO321" s="34"/>
      <c r="BP321" s="34"/>
      <c r="BQ321" s="34"/>
      <c r="BR321" s="34"/>
      <c r="BS321" s="34"/>
      <c r="BT321" s="34"/>
      <c r="BU321" s="34"/>
      <c r="BV321" s="34"/>
      <c r="BW321" s="34"/>
      <c r="BX321" s="34"/>
      <c r="BY321" s="34"/>
      <c r="BZ321" s="34"/>
      <c r="CA321" s="34"/>
      <c r="CB321" s="34"/>
      <c r="CC321" s="34"/>
      <c r="CD321" s="34"/>
      <c r="CE321" s="34"/>
      <c r="CF321" s="34"/>
      <c r="CG321" s="34"/>
      <c r="CH321" s="34"/>
      <c r="CI321" s="34"/>
      <c r="CJ321" s="34"/>
      <c r="CK321" s="34"/>
      <c r="CL321" s="34"/>
      <c r="CM321" s="34"/>
      <c r="CN321" s="34"/>
      <c r="CO321" s="34"/>
      <c r="CP321" s="34"/>
      <c r="CQ321" s="34"/>
      <c r="CR321" s="34"/>
      <c r="CS321" s="34"/>
      <c r="CT321" s="34"/>
      <c r="CU321" s="34"/>
      <c r="CV321" s="34"/>
      <c r="CW321" s="34"/>
      <c r="CX321" s="34"/>
      <c r="CY321" s="34"/>
      <c r="CZ321" s="34"/>
      <c r="DA321" s="34"/>
      <c r="DB321" s="34"/>
      <c r="DC321" s="34"/>
      <c r="DD321" s="34"/>
      <c r="DE321" s="34"/>
      <c r="DF321" s="34"/>
      <c r="DG321" s="34"/>
      <c r="DH321" s="34"/>
      <c r="DI321" s="34"/>
      <c r="DJ321" s="34"/>
      <c r="DK321" s="34"/>
      <c r="DL321" s="34"/>
      <c r="DM321" s="34"/>
      <c r="DN321" s="34"/>
      <c r="DO321" s="34"/>
      <c r="DP321" s="34"/>
      <c r="DQ321" s="34"/>
      <c r="DR321" s="34"/>
      <c r="DS321" s="34"/>
      <c r="DT321" s="34"/>
      <c r="DU321" s="34"/>
      <c r="DV321" s="34"/>
      <c r="DW321" s="34"/>
      <c r="DX321" s="34"/>
      <c r="DY321" s="34"/>
      <c r="DZ321" s="34"/>
      <c r="EA321" s="34"/>
      <c r="EB321" s="34"/>
      <c r="EC321" s="34"/>
      <c r="ED321" s="34"/>
      <c r="EE321" s="34"/>
      <c r="EF321" s="34"/>
      <c r="EG321" s="34"/>
      <c r="EH321" s="34"/>
      <c r="EI321" s="34"/>
      <c r="EJ321" s="34"/>
      <c r="EK321" s="34"/>
      <c r="EL321" s="34"/>
      <c r="EM321" s="34"/>
      <c r="EN321" s="34"/>
      <c r="EO321" s="34"/>
      <c r="EP321" s="34"/>
      <c r="EQ321" s="34"/>
      <c r="ER321" s="34"/>
      <c r="ES321" s="34"/>
      <c r="ET321" s="34"/>
      <c r="EU321" s="34"/>
    </row>
    <row r="322" spans="1:151" s="29" customFormat="1" ht="45">
      <c r="A322" s="29" t="s">
        <v>1130</v>
      </c>
      <c r="B322" s="29" t="s">
        <v>947</v>
      </c>
      <c r="C322" s="63" t="s">
        <v>42</v>
      </c>
      <c r="D322" s="29" t="s">
        <v>1131</v>
      </c>
      <c r="E322" s="29" t="s">
        <v>1132</v>
      </c>
      <c r="F322" s="29" t="s">
        <v>45</v>
      </c>
      <c r="G322" s="29">
        <v>50</v>
      </c>
      <c r="H322" s="29" t="s">
        <v>46</v>
      </c>
      <c r="I322" s="29" t="s">
        <v>47</v>
      </c>
      <c r="J322" s="31" t="s">
        <v>48</v>
      </c>
      <c r="K322" s="31" t="s">
        <v>532</v>
      </c>
      <c r="L322" s="31" t="s">
        <v>532</v>
      </c>
      <c r="M322" s="29" t="s">
        <v>50</v>
      </c>
      <c r="N322" s="29" t="s">
        <v>63</v>
      </c>
      <c r="O322" s="29" t="s">
        <v>124</v>
      </c>
      <c r="P322" s="29" t="s">
        <v>45</v>
      </c>
      <c r="Q322" s="29" t="s">
        <v>45</v>
      </c>
      <c r="R322" s="29" t="s">
        <v>532</v>
      </c>
      <c r="S322" s="29" t="s">
        <v>47</v>
      </c>
      <c r="T322" s="29" t="s">
        <v>55</v>
      </c>
      <c r="U322" s="32">
        <f t="shared" si="20"/>
        <v>3</v>
      </c>
      <c r="V322" s="29" t="s">
        <v>56</v>
      </c>
      <c r="W322" s="32">
        <f t="shared" si="23"/>
        <v>1</v>
      </c>
      <c r="X322" s="29" t="s">
        <v>57</v>
      </c>
      <c r="Y322" s="32">
        <f t="shared" si="21"/>
        <v>2</v>
      </c>
      <c r="Z322" s="33">
        <f t="shared" si="22"/>
        <v>6</v>
      </c>
      <c r="AA322" s="29" t="s">
        <v>47</v>
      </c>
      <c r="AB322" s="29" t="s">
        <v>47</v>
      </c>
      <c r="AC322" s="29" t="s">
        <v>47</v>
      </c>
      <c r="AD322" s="29" t="s">
        <v>47</v>
      </c>
      <c r="AE322" s="29" t="s">
        <v>47</v>
      </c>
      <c r="AF322" s="31">
        <v>44530</v>
      </c>
      <c r="AG322" s="29" t="s">
        <v>47</v>
      </c>
      <c r="AH322" s="29">
        <v>1</v>
      </c>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c r="BH322" s="34"/>
      <c r="BI322" s="34"/>
      <c r="BJ322" s="34"/>
      <c r="BK322" s="34"/>
      <c r="BL322" s="34"/>
      <c r="BM322" s="34"/>
      <c r="BN322" s="34"/>
      <c r="BO322" s="34"/>
      <c r="BP322" s="34"/>
      <c r="BQ322" s="34"/>
      <c r="BR322" s="34"/>
      <c r="BS322" s="34"/>
      <c r="BT322" s="34"/>
      <c r="BU322" s="34"/>
      <c r="BV322" s="34"/>
      <c r="BW322" s="34"/>
      <c r="BX322" s="34"/>
      <c r="BY322" s="34"/>
      <c r="BZ322" s="34"/>
      <c r="CA322" s="34"/>
      <c r="CB322" s="34"/>
      <c r="CC322" s="34"/>
      <c r="CD322" s="34"/>
      <c r="CE322" s="34"/>
      <c r="CF322" s="34"/>
      <c r="CG322" s="34"/>
      <c r="CH322" s="34"/>
      <c r="CI322" s="34"/>
      <c r="CJ322" s="34"/>
      <c r="CK322" s="34"/>
      <c r="CL322" s="34"/>
      <c r="CM322" s="34"/>
      <c r="CN322" s="34"/>
      <c r="CO322" s="34"/>
      <c r="CP322" s="34"/>
      <c r="CQ322" s="34"/>
      <c r="CR322" s="34"/>
      <c r="CS322" s="34"/>
      <c r="CT322" s="34"/>
      <c r="CU322" s="34"/>
      <c r="CV322" s="34"/>
      <c r="CW322" s="34"/>
      <c r="CX322" s="34"/>
      <c r="CY322" s="34"/>
      <c r="CZ322" s="34"/>
      <c r="DA322" s="34"/>
      <c r="DB322" s="34"/>
      <c r="DC322" s="34"/>
      <c r="DD322" s="34"/>
      <c r="DE322" s="34"/>
      <c r="DF322" s="34"/>
      <c r="DG322" s="34"/>
      <c r="DH322" s="34"/>
      <c r="DI322" s="34"/>
      <c r="DJ322" s="34"/>
      <c r="DK322" s="34"/>
      <c r="DL322" s="34"/>
      <c r="DM322" s="34"/>
      <c r="DN322" s="34"/>
      <c r="DO322" s="34"/>
      <c r="DP322" s="34"/>
      <c r="DQ322" s="34"/>
      <c r="DR322" s="34"/>
      <c r="DS322" s="34"/>
      <c r="DT322" s="34"/>
      <c r="DU322" s="34"/>
      <c r="DV322" s="34"/>
      <c r="DW322" s="34"/>
      <c r="DX322" s="34"/>
      <c r="DY322" s="34"/>
      <c r="DZ322" s="34"/>
      <c r="EA322" s="34"/>
      <c r="EB322" s="34"/>
      <c r="EC322" s="34"/>
      <c r="ED322" s="34"/>
      <c r="EE322" s="34"/>
      <c r="EF322" s="34"/>
      <c r="EG322" s="34"/>
      <c r="EH322" s="34"/>
      <c r="EI322" s="34"/>
      <c r="EJ322" s="34"/>
      <c r="EK322" s="34"/>
      <c r="EL322" s="34"/>
      <c r="EM322" s="34"/>
      <c r="EN322" s="34"/>
      <c r="EO322" s="34"/>
      <c r="EP322" s="34"/>
      <c r="EQ322" s="34"/>
      <c r="ER322" s="34"/>
      <c r="ES322" s="34"/>
      <c r="ET322" s="34"/>
      <c r="EU322" s="34"/>
    </row>
    <row r="323" spans="1:151" s="29" customFormat="1" ht="45">
      <c r="A323" s="29" t="s">
        <v>1133</v>
      </c>
      <c r="B323" s="29" t="s">
        <v>947</v>
      </c>
      <c r="C323" s="63" t="s">
        <v>42</v>
      </c>
      <c r="D323" s="29" t="s">
        <v>1134</v>
      </c>
      <c r="E323" s="29" t="s">
        <v>1135</v>
      </c>
      <c r="F323" s="29" t="s">
        <v>45</v>
      </c>
      <c r="G323" s="29">
        <v>50</v>
      </c>
      <c r="H323" s="29" t="s">
        <v>46</v>
      </c>
      <c r="I323" s="29" t="s">
        <v>47</v>
      </c>
      <c r="J323" s="31" t="s">
        <v>48</v>
      </c>
      <c r="K323" s="31" t="s">
        <v>532</v>
      </c>
      <c r="L323" s="31" t="s">
        <v>532</v>
      </c>
      <c r="M323" s="29" t="s">
        <v>50</v>
      </c>
      <c r="N323" s="29" t="s">
        <v>63</v>
      </c>
      <c r="O323" s="29" t="s">
        <v>124</v>
      </c>
      <c r="P323" s="29" t="s">
        <v>45</v>
      </c>
      <c r="Q323" s="29" t="s">
        <v>45</v>
      </c>
      <c r="R323" s="29" t="s">
        <v>532</v>
      </c>
      <c r="S323" s="29" t="s">
        <v>47</v>
      </c>
      <c r="T323" s="29" t="s">
        <v>55</v>
      </c>
      <c r="U323" s="32">
        <f t="shared" si="20"/>
        <v>3</v>
      </c>
      <c r="V323" s="29" t="s">
        <v>56</v>
      </c>
      <c r="W323" s="32">
        <f t="shared" si="23"/>
        <v>1</v>
      </c>
      <c r="X323" s="29" t="s">
        <v>57</v>
      </c>
      <c r="Y323" s="32">
        <f t="shared" si="21"/>
        <v>2</v>
      </c>
      <c r="Z323" s="33">
        <f t="shared" si="22"/>
        <v>6</v>
      </c>
      <c r="AA323" s="29" t="s">
        <v>47</v>
      </c>
      <c r="AB323" s="29" t="s">
        <v>47</v>
      </c>
      <c r="AC323" s="29" t="s">
        <v>47</v>
      </c>
      <c r="AD323" s="29" t="s">
        <v>47</v>
      </c>
      <c r="AE323" s="29" t="s">
        <v>47</v>
      </c>
      <c r="AF323" s="31">
        <v>44530</v>
      </c>
      <c r="AG323" s="29" t="s">
        <v>47</v>
      </c>
      <c r="AH323" s="29">
        <v>1</v>
      </c>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c r="BH323" s="34"/>
      <c r="BI323" s="34"/>
      <c r="BJ323" s="34"/>
      <c r="BK323" s="34"/>
      <c r="BL323" s="34"/>
      <c r="BM323" s="34"/>
      <c r="BN323" s="34"/>
      <c r="BO323" s="34"/>
      <c r="BP323" s="34"/>
      <c r="BQ323" s="34"/>
      <c r="BR323" s="34"/>
      <c r="BS323" s="34"/>
      <c r="BT323" s="34"/>
      <c r="BU323" s="34"/>
      <c r="BV323" s="34"/>
      <c r="BW323" s="34"/>
      <c r="BX323" s="34"/>
      <c r="BY323" s="34"/>
      <c r="BZ323" s="34"/>
      <c r="CA323" s="34"/>
      <c r="CB323" s="34"/>
      <c r="CC323" s="34"/>
      <c r="CD323" s="34"/>
      <c r="CE323" s="34"/>
      <c r="CF323" s="34"/>
      <c r="CG323" s="34"/>
      <c r="CH323" s="34"/>
      <c r="CI323" s="34"/>
      <c r="CJ323" s="34"/>
      <c r="CK323" s="34"/>
      <c r="CL323" s="34"/>
      <c r="CM323" s="34"/>
      <c r="CN323" s="34"/>
      <c r="CO323" s="34"/>
      <c r="CP323" s="34"/>
      <c r="CQ323" s="34"/>
      <c r="CR323" s="34"/>
      <c r="CS323" s="34"/>
      <c r="CT323" s="34"/>
      <c r="CU323" s="34"/>
      <c r="CV323" s="34"/>
      <c r="CW323" s="34"/>
      <c r="CX323" s="34"/>
      <c r="CY323" s="34"/>
      <c r="CZ323" s="34"/>
      <c r="DA323" s="34"/>
      <c r="DB323" s="34"/>
      <c r="DC323" s="34"/>
      <c r="DD323" s="34"/>
      <c r="DE323" s="34"/>
      <c r="DF323" s="34"/>
      <c r="DG323" s="34"/>
      <c r="DH323" s="34"/>
      <c r="DI323" s="34"/>
      <c r="DJ323" s="34"/>
      <c r="DK323" s="34"/>
      <c r="DL323" s="34"/>
      <c r="DM323" s="34"/>
      <c r="DN323" s="34"/>
      <c r="DO323" s="34"/>
      <c r="DP323" s="34"/>
      <c r="DQ323" s="34"/>
      <c r="DR323" s="34"/>
      <c r="DS323" s="34"/>
      <c r="DT323" s="34"/>
      <c r="DU323" s="34"/>
      <c r="DV323" s="34"/>
      <c r="DW323" s="34"/>
      <c r="DX323" s="34"/>
      <c r="DY323" s="34"/>
      <c r="DZ323" s="34"/>
      <c r="EA323" s="34"/>
      <c r="EB323" s="34"/>
      <c r="EC323" s="34"/>
      <c r="ED323" s="34"/>
      <c r="EE323" s="34"/>
      <c r="EF323" s="34"/>
      <c r="EG323" s="34"/>
      <c r="EH323" s="34"/>
      <c r="EI323" s="34"/>
      <c r="EJ323" s="34"/>
      <c r="EK323" s="34"/>
      <c r="EL323" s="34"/>
      <c r="EM323" s="34"/>
      <c r="EN323" s="34"/>
      <c r="EO323" s="34"/>
      <c r="EP323" s="34"/>
      <c r="EQ323" s="34"/>
      <c r="ER323" s="34"/>
      <c r="ES323" s="34"/>
      <c r="ET323" s="34"/>
      <c r="EU323" s="34"/>
    </row>
    <row r="324" spans="1:151" s="29" customFormat="1" ht="30">
      <c r="A324" s="29" t="s">
        <v>1136</v>
      </c>
      <c r="B324" s="29" t="s">
        <v>947</v>
      </c>
      <c r="C324" s="63" t="s">
        <v>42</v>
      </c>
      <c r="D324" s="29" t="s">
        <v>1137</v>
      </c>
      <c r="E324" s="29" t="s">
        <v>1138</v>
      </c>
      <c r="F324" s="29" t="s">
        <v>45</v>
      </c>
      <c r="G324" s="29">
        <v>50</v>
      </c>
      <c r="H324" s="29" t="s">
        <v>46</v>
      </c>
      <c r="I324" s="29" t="s">
        <v>47</v>
      </c>
      <c r="J324" s="31" t="s">
        <v>48</v>
      </c>
      <c r="K324" s="31" t="s">
        <v>532</v>
      </c>
      <c r="L324" s="31" t="s">
        <v>532</v>
      </c>
      <c r="M324" s="29" t="s">
        <v>50</v>
      </c>
      <c r="N324" s="29" t="s">
        <v>63</v>
      </c>
      <c r="O324" s="29" t="s">
        <v>124</v>
      </c>
      <c r="P324" s="29" t="s">
        <v>45</v>
      </c>
      <c r="Q324" s="29" t="s">
        <v>45</v>
      </c>
      <c r="R324" s="29" t="s">
        <v>532</v>
      </c>
      <c r="S324" s="29" t="s">
        <v>47</v>
      </c>
      <c r="T324" s="29" t="s">
        <v>55</v>
      </c>
      <c r="U324" s="32">
        <f t="shared" si="20"/>
        <v>3</v>
      </c>
      <c r="V324" s="29" t="s">
        <v>56</v>
      </c>
      <c r="W324" s="32">
        <f t="shared" si="23"/>
        <v>1</v>
      </c>
      <c r="X324" s="29" t="s">
        <v>57</v>
      </c>
      <c r="Y324" s="32">
        <f t="shared" si="21"/>
        <v>2</v>
      </c>
      <c r="Z324" s="33">
        <f t="shared" si="22"/>
        <v>6</v>
      </c>
      <c r="AA324" s="29" t="s">
        <v>47</v>
      </c>
      <c r="AB324" s="29" t="s">
        <v>47</v>
      </c>
      <c r="AC324" s="29" t="s">
        <v>47</v>
      </c>
      <c r="AD324" s="29" t="s">
        <v>47</v>
      </c>
      <c r="AE324" s="29" t="s">
        <v>47</v>
      </c>
      <c r="AF324" s="31">
        <v>44530</v>
      </c>
      <c r="AG324" s="29" t="s">
        <v>47</v>
      </c>
      <c r="AH324" s="29">
        <v>1</v>
      </c>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c r="BH324" s="34"/>
      <c r="BI324" s="34"/>
      <c r="BJ324" s="34"/>
      <c r="BK324" s="34"/>
      <c r="BL324" s="34"/>
      <c r="BM324" s="34"/>
      <c r="BN324" s="34"/>
      <c r="BO324" s="34"/>
      <c r="BP324" s="34"/>
      <c r="BQ324" s="34"/>
      <c r="BR324" s="34"/>
      <c r="BS324" s="34"/>
      <c r="BT324" s="34"/>
      <c r="BU324" s="34"/>
      <c r="BV324" s="34"/>
      <c r="BW324" s="34"/>
      <c r="BX324" s="34"/>
      <c r="BY324" s="34"/>
      <c r="BZ324" s="34"/>
      <c r="CA324" s="34"/>
      <c r="CB324" s="34"/>
      <c r="CC324" s="34"/>
      <c r="CD324" s="34"/>
      <c r="CE324" s="34"/>
      <c r="CF324" s="34"/>
      <c r="CG324" s="34"/>
      <c r="CH324" s="34"/>
      <c r="CI324" s="34"/>
      <c r="CJ324" s="34"/>
      <c r="CK324" s="34"/>
      <c r="CL324" s="34"/>
      <c r="CM324" s="34"/>
      <c r="CN324" s="34"/>
      <c r="CO324" s="34"/>
      <c r="CP324" s="34"/>
      <c r="CQ324" s="34"/>
      <c r="CR324" s="34"/>
      <c r="CS324" s="34"/>
      <c r="CT324" s="34"/>
      <c r="CU324" s="34"/>
      <c r="CV324" s="34"/>
      <c r="CW324" s="34"/>
      <c r="CX324" s="34"/>
      <c r="CY324" s="34"/>
      <c r="CZ324" s="34"/>
      <c r="DA324" s="34"/>
      <c r="DB324" s="34"/>
      <c r="DC324" s="34"/>
      <c r="DD324" s="34"/>
      <c r="DE324" s="34"/>
      <c r="DF324" s="34"/>
      <c r="DG324" s="34"/>
      <c r="DH324" s="34"/>
      <c r="DI324" s="34"/>
      <c r="DJ324" s="34"/>
      <c r="DK324" s="34"/>
      <c r="DL324" s="34"/>
      <c r="DM324" s="34"/>
      <c r="DN324" s="34"/>
      <c r="DO324" s="34"/>
      <c r="DP324" s="34"/>
      <c r="DQ324" s="34"/>
      <c r="DR324" s="34"/>
      <c r="DS324" s="34"/>
      <c r="DT324" s="34"/>
      <c r="DU324" s="34"/>
      <c r="DV324" s="34"/>
      <c r="DW324" s="34"/>
      <c r="DX324" s="34"/>
      <c r="DY324" s="34"/>
      <c r="DZ324" s="34"/>
      <c r="EA324" s="34"/>
      <c r="EB324" s="34"/>
      <c r="EC324" s="34"/>
      <c r="ED324" s="34"/>
      <c r="EE324" s="34"/>
      <c r="EF324" s="34"/>
      <c r="EG324" s="34"/>
      <c r="EH324" s="34"/>
      <c r="EI324" s="34"/>
      <c r="EJ324" s="34"/>
      <c r="EK324" s="34"/>
      <c r="EL324" s="34"/>
      <c r="EM324" s="34"/>
      <c r="EN324" s="34"/>
      <c r="EO324" s="34"/>
      <c r="EP324" s="34"/>
      <c r="EQ324" s="34"/>
      <c r="ER324" s="34"/>
      <c r="ES324" s="34"/>
      <c r="ET324" s="34"/>
      <c r="EU324" s="34"/>
    </row>
    <row r="325" spans="1:151" s="29" customFormat="1" ht="45">
      <c r="A325" s="29" t="s">
        <v>1139</v>
      </c>
      <c r="B325" s="29" t="s">
        <v>947</v>
      </c>
      <c r="C325" s="63" t="s">
        <v>42</v>
      </c>
      <c r="D325" s="29" t="s">
        <v>1140</v>
      </c>
      <c r="E325" s="29" t="s">
        <v>1141</v>
      </c>
      <c r="F325" s="29" t="s">
        <v>45</v>
      </c>
      <c r="G325" s="29">
        <v>50</v>
      </c>
      <c r="H325" s="29" t="s">
        <v>46</v>
      </c>
      <c r="I325" s="29" t="s">
        <v>47</v>
      </c>
      <c r="J325" s="31" t="s">
        <v>48</v>
      </c>
      <c r="K325" s="31" t="s">
        <v>532</v>
      </c>
      <c r="L325" s="31" t="s">
        <v>532</v>
      </c>
      <c r="M325" s="29" t="s">
        <v>50</v>
      </c>
      <c r="N325" s="29" t="s">
        <v>63</v>
      </c>
      <c r="O325" s="29" t="s">
        <v>124</v>
      </c>
      <c r="P325" s="29" t="s">
        <v>45</v>
      </c>
      <c r="Q325" s="29" t="s">
        <v>45</v>
      </c>
      <c r="R325" s="29" t="s">
        <v>532</v>
      </c>
      <c r="S325" s="29" t="s">
        <v>47</v>
      </c>
      <c r="T325" s="29" t="s">
        <v>55</v>
      </c>
      <c r="U325" s="32">
        <f t="shared" si="20"/>
        <v>3</v>
      </c>
      <c r="V325" s="29" t="s">
        <v>56</v>
      </c>
      <c r="W325" s="32">
        <f t="shared" si="23"/>
        <v>1</v>
      </c>
      <c r="X325" s="29" t="s">
        <v>57</v>
      </c>
      <c r="Y325" s="32">
        <f t="shared" si="21"/>
        <v>2</v>
      </c>
      <c r="Z325" s="33">
        <f t="shared" si="22"/>
        <v>6</v>
      </c>
      <c r="AA325" s="29" t="s">
        <v>47</v>
      </c>
      <c r="AB325" s="29" t="s">
        <v>47</v>
      </c>
      <c r="AC325" s="29" t="s">
        <v>47</v>
      </c>
      <c r="AD325" s="29" t="s">
        <v>47</v>
      </c>
      <c r="AE325" s="29" t="s">
        <v>47</v>
      </c>
      <c r="AF325" s="31">
        <v>44530</v>
      </c>
      <c r="AG325" s="29" t="s">
        <v>47</v>
      </c>
      <c r="AH325" s="29">
        <v>1</v>
      </c>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c r="BK325" s="34"/>
      <c r="BL325" s="34"/>
      <c r="BM325" s="34"/>
      <c r="BN325" s="34"/>
      <c r="BO325" s="34"/>
      <c r="BP325" s="34"/>
      <c r="BQ325" s="34"/>
      <c r="BR325" s="34"/>
      <c r="BS325" s="34"/>
      <c r="BT325" s="34"/>
      <c r="BU325" s="34"/>
      <c r="BV325" s="34"/>
      <c r="BW325" s="34"/>
      <c r="BX325" s="34"/>
      <c r="BY325" s="34"/>
      <c r="BZ325" s="34"/>
      <c r="CA325" s="34"/>
      <c r="CB325" s="34"/>
      <c r="CC325" s="34"/>
      <c r="CD325" s="34"/>
      <c r="CE325" s="34"/>
      <c r="CF325" s="34"/>
      <c r="CG325" s="34"/>
      <c r="CH325" s="34"/>
      <c r="CI325" s="34"/>
      <c r="CJ325" s="34"/>
      <c r="CK325" s="34"/>
      <c r="CL325" s="34"/>
      <c r="CM325" s="34"/>
      <c r="CN325" s="34"/>
      <c r="CO325" s="34"/>
      <c r="CP325" s="34"/>
      <c r="CQ325" s="34"/>
      <c r="CR325" s="34"/>
      <c r="CS325" s="34"/>
      <c r="CT325" s="34"/>
      <c r="CU325" s="34"/>
      <c r="CV325" s="34"/>
      <c r="CW325" s="34"/>
      <c r="CX325" s="34"/>
      <c r="CY325" s="34"/>
      <c r="CZ325" s="34"/>
      <c r="DA325" s="34"/>
      <c r="DB325" s="34"/>
      <c r="DC325" s="34"/>
      <c r="DD325" s="34"/>
      <c r="DE325" s="34"/>
      <c r="DF325" s="34"/>
      <c r="DG325" s="34"/>
      <c r="DH325" s="34"/>
      <c r="DI325" s="34"/>
      <c r="DJ325" s="34"/>
      <c r="DK325" s="34"/>
      <c r="DL325" s="34"/>
      <c r="DM325" s="34"/>
      <c r="DN325" s="34"/>
      <c r="DO325" s="34"/>
      <c r="DP325" s="34"/>
      <c r="DQ325" s="34"/>
      <c r="DR325" s="34"/>
      <c r="DS325" s="34"/>
      <c r="DT325" s="34"/>
      <c r="DU325" s="34"/>
      <c r="DV325" s="34"/>
      <c r="DW325" s="34"/>
      <c r="DX325" s="34"/>
      <c r="DY325" s="34"/>
      <c r="DZ325" s="34"/>
      <c r="EA325" s="34"/>
      <c r="EB325" s="34"/>
      <c r="EC325" s="34"/>
      <c r="ED325" s="34"/>
      <c r="EE325" s="34"/>
      <c r="EF325" s="34"/>
      <c r="EG325" s="34"/>
      <c r="EH325" s="34"/>
      <c r="EI325" s="34"/>
      <c r="EJ325" s="34"/>
      <c r="EK325" s="34"/>
      <c r="EL325" s="34"/>
      <c r="EM325" s="34"/>
      <c r="EN325" s="34"/>
      <c r="EO325" s="34"/>
      <c r="EP325" s="34"/>
      <c r="EQ325" s="34"/>
      <c r="ER325" s="34"/>
      <c r="ES325" s="34"/>
      <c r="ET325" s="34"/>
      <c r="EU325" s="34"/>
    </row>
    <row r="326" spans="1:151" s="29" customFormat="1" ht="120">
      <c r="A326" s="29" t="s">
        <v>1142</v>
      </c>
      <c r="B326" s="29" t="s">
        <v>947</v>
      </c>
      <c r="C326" s="63" t="s">
        <v>42</v>
      </c>
      <c r="D326" s="29" t="s">
        <v>1143</v>
      </c>
      <c r="E326" s="29" t="s">
        <v>1144</v>
      </c>
      <c r="F326" s="29" t="s">
        <v>45</v>
      </c>
      <c r="G326" s="29">
        <v>50</v>
      </c>
      <c r="H326" s="29" t="s">
        <v>136</v>
      </c>
      <c r="I326" s="29" t="s">
        <v>47</v>
      </c>
      <c r="J326" s="31" t="s">
        <v>48</v>
      </c>
      <c r="K326" s="31" t="s">
        <v>532</v>
      </c>
      <c r="L326" s="31" t="s">
        <v>532</v>
      </c>
      <c r="M326" s="29" t="s">
        <v>50</v>
      </c>
      <c r="N326" s="29" t="s">
        <v>63</v>
      </c>
      <c r="O326" s="29" t="s">
        <v>124</v>
      </c>
      <c r="P326" s="29" t="s">
        <v>45</v>
      </c>
      <c r="Q326" s="29" t="s">
        <v>45</v>
      </c>
      <c r="R326" s="29" t="s">
        <v>532</v>
      </c>
      <c r="S326" s="29" t="s">
        <v>47</v>
      </c>
      <c r="T326" s="29" t="s">
        <v>68</v>
      </c>
      <c r="U326" s="32">
        <f t="shared" si="20"/>
        <v>2</v>
      </c>
      <c r="V326" s="29" t="s">
        <v>56</v>
      </c>
      <c r="W326" s="32">
        <f t="shared" si="23"/>
        <v>1</v>
      </c>
      <c r="X326" s="29" t="s">
        <v>56</v>
      </c>
      <c r="Y326" s="32">
        <f t="shared" si="21"/>
        <v>1</v>
      </c>
      <c r="Z326" s="33">
        <f t="shared" si="22"/>
        <v>4</v>
      </c>
      <c r="AA326" s="29" t="s">
        <v>45</v>
      </c>
      <c r="AB326" s="29" t="s">
        <v>627</v>
      </c>
      <c r="AC326" s="29" t="s">
        <v>628</v>
      </c>
      <c r="AD326" s="29" t="s">
        <v>1145</v>
      </c>
      <c r="AE326" s="29" t="s">
        <v>59</v>
      </c>
      <c r="AF326" s="31">
        <v>44530</v>
      </c>
      <c r="AG326" s="29" t="s">
        <v>71</v>
      </c>
      <c r="AH326" s="29">
        <v>1</v>
      </c>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34"/>
      <c r="BL326" s="34"/>
      <c r="BM326" s="34"/>
      <c r="BN326" s="34"/>
      <c r="BO326" s="34"/>
      <c r="BP326" s="34"/>
      <c r="BQ326" s="34"/>
      <c r="BR326" s="34"/>
      <c r="BS326" s="34"/>
      <c r="BT326" s="34"/>
      <c r="BU326" s="34"/>
      <c r="BV326" s="34"/>
      <c r="BW326" s="34"/>
      <c r="BX326" s="34"/>
      <c r="BY326" s="34"/>
      <c r="BZ326" s="34"/>
      <c r="CA326" s="34"/>
      <c r="CB326" s="34"/>
      <c r="CC326" s="34"/>
      <c r="CD326" s="34"/>
      <c r="CE326" s="34"/>
      <c r="CF326" s="34"/>
      <c r="CG326" s="34"/>
      <c r="CH326" s="34"/>
      <c r="CI326" s="34"/>
      <c r="CJ326" s="34"/>
      <c r="CK326" s="34"/>
      <c r="CL326" s="34"/>
      <c r="CM326" s="34"/>
      <c r="CN326" s="34"/>
      <c r="CO326" s="34"/>
      <c r="CP326" s="34"/>
      <c r="CQ326" s="34"/>
      <c r="CR326" s="34"/>
      <c r="CS326" s="34"/>
      <c r="CT326" s="34"/>
      <c r="CU326" s="34"/>
      <c r="CV326" s="34"/>
      <c r="CW326" s="34"/>
      <c r="CX326" s="34"/>
      <c r="CY326" s="34"/>
      <c r="CZ326" s="34"/>
      <c r="DA326" s="34"/>
      <c r="DB326" s="34"/>
      <c r="DC326" s="34"/>
      <c r="DD326" s="34"/>
      <c r="DE326" s="34"/>
      <c r="DF326" s="34"/>
      <c r="DG326" s="34"/>
      <c r="DH326" s="34"/>
      <c r="DI326" s="34"/>
      <c r="DJ326" s="34"/>
      <c r="DK326" s="34"/>
      <c r="DL326" s="34"/>
      <c r="DM326" s="34"/>
      <c r="DN326" s="34"/>
      <c r="DO326" s="34"/>
      <c r="DP326" s="34"/>
      <c r="DQ326" s="34"/>
      <c r="DR326" s="34"/>
      <c r="DS326" s="34"/>
      <c r="DT326" s="34"/>
      <c r="DU326" s="34"/>
      <c r="DV326" s="34"/>
      <c r="DW326" s="34"/>
      <c r="DX326" s="34"/>
      <c r="DY326" s="34"/>
      <c r="DZ326" s="34"/>
      <c r="EA326" s="34"/>
      <c r="EB326" s="34"/>
      <c r="EC326" s="34"/>
      <c r="ED326" s="34"/>
      <c r="EE326" s="34"/>
      <c r="EF326" s="34"/>
      <c r="EG326" s="34"/>
      <c r="EH326" s="34"/>
      <c r="EI326" s="34"/>
      <c r="EJ326" s="34"/>
      <c r="EK326" s="34"/>
      <c r="EL326" s="34"/>
      <c r="EM326" s="34"/>
      <c r="EN326" s="34"/>
      <c r="EO326" s="34"/>
      <c r="EP326" s="34"/>
      <c r="EQ326" s="34"/>
      <c r="ER326" s="34"/>
      <c r="ES326" s="34"/>
      <c r="ET326" s="34"/>
      <c r="EU326" s="34"/>
    </row>
    <row r="327" spans="1:151" s="29" customFormat="1" ht="120">
      <c r="A327" s="29" t="s">
        <v>1146</v>
      </c>
      <c r="B327" s="29" t="s">
        <v>947</v>
      </c>
      <c r="C327" s="63" t="s">
        <v>42</v>
      </c>
      <c r="D327" s="29" t="s">
        <v>1147</v>
      </c>
      <c r="E327" s="29" t="s">
        <v>1144</v>
      </c>
      <c r="F327" s="29" t="s">
        <v>45</v>
      </c>
      <c r="G327" s="29">
        <v>50</v>
      </c>
      <c r="H327" s="29" t="s">
        <v>136</v>
      </c>
      <c r="I327" s="29" t="s">
        <v>47</v>
      </c>
      <c r="J327" s="31" t="s">
        <v>48</v>
      </c>
      <c r="K327" s="31" t="s">
        <v>532</v>
      </c>
      <c r="L327" s="31" t="s">
        <v>532</v>
      </c>
      <c r="M327" s="29" t="s">
        <v>50</v>
      </c>
      <c r="N327" s="29" t="s">
        <v>63</v>
      </c>
      <c r="O327" s="29" t="s">
        <v>124</v>
      </c>
      <c r="P327" s="29" t="s">
        <v>45</v>
      </c>
      <c r="Q327" s="29" t="s">
        <v>45</v>
      </c>
      <c r="R327" s="29" t="s">
        <v>532</v>
      </c>
      <c r="S327" s="29" t="s">
        <v>47</v>
      </c>
      <c r="T327" s="29" t="s">
        <v>68</v>
      </c>
      <c r="U327" s="32">
        <f t="shared" si="20"/>
        <v>2</v>
      </c>
      <c r="V327" s="29" t="s">
        <v>56</v>
      </c>
      <c r="W327" s="32">
        <f t="shared" si="23"/>
        <v>1</v>
      </c>
      <c r="X327" s="29" t="s">
        <v>56</v>
      </c>
      <c r="Y327" s="32">
        <f t="shared" si="21"/>
        <v>1</v>
      </c>
      <c r="Z327" s="33">
        <f t="shared" si="22"/>
        <v>4</v>
      </c>
      <c r="AA327" s="29" t="s">
        <v>45</v>
      </c>
      <c r="AB327" s="29" t="s">
        <v>627</v>
      </c>
      <c r="AC327" s="29" t="s">
        <v>628</v>
      </c>
      <c r="AD327" s="29" t="s">
        <v>1145</v>
      </c>
      <c r="AE327" s="29" t="s">
        <v>59</v>
      </c>
      <c r="AF327" s="31">
        <v>44530</v>
      </c>
      <c r="AG327" s="29" t="s">
        <v>71</v>
      </c>
      <c r="AH327" s="29">
        <v>1</v>
      </c>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c r="BH327" s="34"/>
      <c r="BI327" s="34"/>
      <c r="BJ327" s="34"/>
      <c r="BK327" s="34"/>
      <c r="BL327" s="34"/>
      <c r="BM327" s="34"/>
      <c r="BN327" s="34"/>
      <c r="BO327" s="34"/>
      <c r="BP327" s="34"/>
      <c r="BQ327" s="34"/>
      <c r="BR327" s="34"/>
      <c r="BS327" s="34"/>
      <c r="BT327" s="34"/>
      <c r="BU327" s="34"/>
      <c r="BV327" s="34"/>
      <c r="BW327" s="34"/>
      <c r="BX327" s="34"/>
      <c r="BY327" s="34"/>
      <c r="BZ327" s="34"/>
      <c r="CA327" s="34"/>
      <c r="CB327" s="34"/>
      <c r="CC327" s="34"/>
      <c r="CD327" s="34"/>
      <c r="CE327" s="34"/>
      <c r="CF327" s="34"/>
      <c r="CG327" s="34"/>
      <c r="CH327" s="34"/>
      <c r="CI327" s="34"/>
      <c r="CJ327" s="34"/>
      <c r="CK327" s="34"/>
      <c r="CL327" s="34"/>
      <c r="CM327" s="34"/>
      <c r="CN327" s="34"/>
      <c r="CO327" s="34"/>
      <c r="CP327" s="34"/>
      <c r="CQ327" s="34"/>
      <c r="CR327" s="34"/>
      <c r="CS327" s="34"/>
      <c r="CT327" s="34"/>
      <c r="CU327" s="34"/>
      <c r="CV327" s="34"/>
      <c r="CW327" s="34"/>
      <c r="CX327" s="34"/>
      <c r="CY327" s="34"/>
      <c r="CZ327" s="34"/>
      <c r="DA327" s="34"/>
      <c r="DB327" s="34"/>
      <c r="DC327" s="34"/>
      <c r="DD327" s="34"/>
      <c r="DE327" s="34"/>
      <c r="DF327" s="34"/>
      <c r="DG327" s="34"/>
      <c r="DH327" s="34"/>
      <c r="DI327" s="34"/>
      <c r="DJ327" s="34"/>
      <c r="DK327" s="34"/>
      <c r="DL327" s="34"/>
      <c r="DM327" s="34"/>
      <c r="DN327" s="34"/>
      <c r="DO327" s="34"/>
      <c r="DP327" s="34"/>
      <c r="DQ327" s="34"/>
      <c r="DR327" s="34"/>
      <c r="DS327" s="34"/>
      <c r="DT327" s="34"/>
      <c r="DU327" s="34"/>
      <c r="DV327" s="34"/>
      <c r="DW327" s="34"/>
      <c r="DX327" s="34"/>
      <c r="DY327" s="34"/>
      <c r="DZ327" s="34"/>
      <c r="EA327" s="34"/>
      <c r="EB327" s="34"/>
      <c r="EC327" s="34"/>
      <c r="ED327" s="34"/>
      <c r="EE327" s="34"/>
      <c r="EF327" s="34"/>
      <c r="EG327" s="34"/>
      <c r="EH327" s="34"/>
      <c r="EI327" s="34"/>
      <c r="EJ327" s="34"/>
      <c r="EK327" s="34"/>
      <c r="EL327" s="34"/>
      <c r="EM327" s="34"/>
      <c r="EN327" s="34"/>
      <c r="EO327" s="34"/>
      <c r="EP327" s="34"/>
      <c r="EQ327" s="34"/>
      <c r="ER327" s="34"/>
      <c r="ES327" s="34"/>
      <c r="ET327" s="34"/>
      <c r="EU327" s="34"/>
    </row>
    <row r="328" spans="1:151" s="29" customFormat="1" ht="75">
      <c r="A328" s="29" t="s">
        <v>1148</v>
      </c>
      <c r="B328" s="29" t="s">
        <v>947</v>
      </c>
      <c r="C328" s="63" t="s">
        <v>42</v>
      </c>
      <c r="D328" s="29" t="s">
        <v>1149</v>
      </c>
      <c r="E328" s="29" t="s">
        <v>1150</v>
      </c>
      <c r="F328" s="29" t="s">
        <v>45</v>
      </c>
      <c r="G328" s="29">
        <v>50</v>
      </c>
      <c r="H328" s="29" t="s">
        <v>46</v>
      </c>
      <c r="I328" s="29" t="s">
        <v>47</v>
      </c>
      <c r="J328" s="31" t="s">
        <v>48</v>
      </c>
      <c r="K328" s="31" t="s">
        <v>532</v>
      </c>
      <c r="L328" s="31" t="s">
        <v>532</v>
      </c>
      <c r="M328" s="29" t="s">
        <v>50</v>
      </c>
      <c r="N328" s="29" t="s">
        <v>63</v>
      </c>
      <c r="O328" s="29" t="s">
        <v>124</v>
      </c>
      <c r="P328" s="29" t="s">
        <v>45</v>
      </c>
      <c r="Q328" s="29" t="s">
        <v>45</v>
      </c>
      <c r="R328" s="29" t="s">
        <v>532</v>
      </c>
      <c r="S328" s="29" t="s">
        <v>47</v>
      </c>
      <c r="T328" s="29" t="s">
        <v>55</v>
      </c>
      <c r="U328" s="32">
        <f t="shared" si="20"/>
        <v>3</v>
      </c>
      <c r="V328" s="29" t="s">
        <v>56</v>
      </c>
      <c r="W328" s="32">
        <f t="shared" si="23"/>
        <v>1</v>
      </c>
      <c r="X328" s="29" t="s">
        <v>57</v>
      </c>
      <c r="Y328" s="32">
        <f t="shared" si="21"/>
        <v>2</v>
      </c>
      <c r="Z328" s="33">
        <f t="shared" si="22"/>
        <v>6</v>
      </c>
      <c r="AA328" s="29" t="s">
        <v>47</v>
      </c>
      <c r="AB328" s="29" t="s">
        <v>47</v>
      </c>
      <c r="AC328" s="29" t="s">
        <v>47</v>
      </c>
      <c r="AD328" s="29" t="s">
        <v>47</v>
      </c>
      <c r="AE328" s="29" t="s">
        <v>47</v>
      </c>
      <c r="AF328" s="31">
        <v>44530</v>
      </c>
      <c r="AG328" s="29" t="s">
        <v>47</v>
      </c>
      <c r="AH328" s="29">
        <v>1</v>
      </c>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c r="BH328" s="34"/>
      <c r="BI328" s="34"/>
      <c r="BJ328" s="34"/>
      <c r="BK328" s="34"/>
      <c r="BL328" s="34"/>
      <c r="BM328" s="34"/>
      <c r="BN328" s="34"/>
      <c r="BO328" s="34"/>
      <c r="BP328" s="34"/>
      <c r="BQ328" s="34"/>
      <c r="BR328" s="34"/>
      <c r="BS328" s="34"/>
      <c r="BT328" s="34"/>
      <c r="BU328" s="34"/>
      <c r="BV328" s="34"/>
      <c r="BW328" s="34"/>
      <c r="BX328" s="34"/>
      <c r="BY328" s="34"/>
      <c r="BZ328" s="34"/>
      <c r="CA328" s="34"/>
      <c r="CB328" s="34"/>
      <c r="CC328" s="34"/>
      <c r="CD328" s="34"/>
      <c r="CE328" s="34"/>
      <c r="CF328" s="34"/>
      <c r="CG328" s="34"/>
      <c r="CH328" s="34"/>
      <c r="CI328" s="34"/>
      <c r="CJ328" s="34"/>
      <c r="CK328" s="34"/>
      <c r="CL328" s="34"/>
      <c r="CM328" s="34"/>
      <c r="CN328" s="34"/>
      <c r="CO328" s="34"/>
      <c r="CP328" s="34"/>
      <c r="CQ328" s="34"/>
      <c r="CR328" s="34"/>
      <c r="CS328" s="34"/>
      <c r="CT328" s="34"/>
      <c r="CU328" s="34"/>
      <c r="CV328" s="34"/>
      <c r="CW328" s="34"/>
      <c r="CX328" s="34"/>
      <c r="CY328" s="34"/>
      <c r="CZ328" s="34"/>
      <c r="DA328" s="34"/>
      <c r="DB328" s="34"/>
      <c r="DC328" s="34"/>
      <c r="DD328" s="34"/>
      <c r="DE328" s="34"/>
      <c r="DF328" s="34"/>
      <c r="DG328" s="34"/>
      <c r="DH328" s="34"/>
      <c r="DI328" s="34"/>
      <c r="DJ328" s="34"/>
      <c r="DK328" s="34"/>
      <c r="DL328" s="34"/>
      <c r="DM328" s="34"/>
      <c r="DN328" s="34"/>
      <c r="DO328" s="34"/>
      <c r="DP328" s="34"/>
      <c r="DQ328" s="34"/>
      <c r="DR328" s="34"/>
      <c r="DS328" s="34"/>
      <c r="DT328" s="34"/>
      <c r="DU328" s="34"/>
      <c r="DV328" s="34"/>
      <c r="DW328" s="34"/>
      <c r="DX328" s="34"/>
      <c r="DY328" s="34"/>
      <c r="DZ328" s="34"/>
      <c r="EA328" s="34"/>
      <c r="EB328" s="34"/>
      <c r="EC328" s="34"/>
      <c r="ED328" s="34"/>
      <c r="EE328" s="34"/>
      <c r="EF328" s="34"/>
      <c r="EG328" s="34"/>
      <c r="EH328" s="34"/>
      <c r="EI328" s="34"/>
      <c r="EJ328" s="34"/>
      <c r="EK328" s="34"/>
      <c r="EL328" s="34"/>
      <c r="EM328" s="34"/>
      <c r="EN328" s="34"/>
      <c r="EO328" s="34"/>
      <c r="EP328" s="34"/>
      <c r="EQ328" s="34"/>
      <c r="ER328" s="34"/>
      <c r="ES328" s="34"/>
      <c r="ET328" s="34"/>
      <c r="EU328" s="34"/>
    </row>
    <row r="329" spans="1:151" s="29" customFormat="1" ht="45">
      <c r="A329" s="29" t="s">
        <v>1151</v>
      </c>
      <c r="B329" s="29" t="s">
        <v>947</v>
      </c>
      <c r="C329" s="63" t="s">
        <v>42</v>
      </c>
      <c r="D329" s="29" t="s">
        <v>1152</v>
      </c>
      <c r="E329" s="29" t="s">
        <v>1153</v>
      </c>
      <c r="F329" s="29" t="s">
        <v>45</v>
      </c>
      <c r="G329" s="29">
        <v>50</v>
      </c>
      <c r="H329" s="29" t="s">
        <v>46</v>
      </c>
      <c r="I329" s="29" t="s">
        <v>47</v>
      </c>
      <c r="J329" s="31" t="s">
        <v>48</v>
      </c>
      <c r="K329" s="31" t="s">
        <v>532</v>
      </c>
      <c r="L329" s="31" t="s">
        <v>532</v>
      </c>
      <c r="M329" s="29" t="s">
        <v>50</v>
      </c>
      <c r="N329" s="29" t="s">
        <v>63</v>
      </c>
      <c r="O329" s="29" t="s">
        <v>124</v>
      </c>
      <c r="P329" s="29" t="s">
        <v>45</v>
      </c>
      <c r="Q329" s="29" t="s">
        <v>45</v>
      </c>
      <c r="R329" s="29" t="s">
        <v>532</v>
      </c>
      <c r="S329" s="29" t="s">
        <v>47</v>
      </c>
      <c r="T329" s="29" t="s">
        <v>55</v>
      </c>
      <c r="U329" s="32">
        <f t="shared" si="20"/>
        <v>3</v>
      </c>
      <c r="V329" s="29" t="s">
        <v>56</v>
      </c>
      <c r="W329" s="32">
        <f t="shared" si="23"/>
        <v>1</v>
      </c>
      <c r="X329" s="29" t="s">
        <v>57</v>
      </c>
      <c r="Y329" s="32">
        <f t="shared" si="21"/>
        <v>2</v>
      </c>
      <c r="Z329" s="33">
        <f t="shared" si="22"/>
        <v>6</v>
      </c>
      <c r="AA329" s="29" t="s">
        <v>47</v>
      </c>
      <c r="AB329" s="29" t="s">
        <v>47</v>
      </c>
      <c r="AC329" s="29" t="s">
        <v>47</v>
      </c>
      <c r="AD329" s="29" t="s">
        <v>47</v>
      </c>
      <c r="AE329" s="29" t="s">
        <v>47</v>
      </c>
      <c r="AF329" s="31">
        <v>44530</v>
      </c>
      <c r="AG329" s="29" t="s">
        <v>47</v>
      </c>
      <c r="AH329" s="29">
        <v>1</v>
      </c>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34"/>
      <c r="BI329" s="34"/>
      <c r="BJ329" s="34"/>
      <c r="BK329" s="34"/>
      <c r="BL329" s="34"/>
      <c r="BM329" s="34"/>
      <c r="BN329" s="34"/>
      <c r="BO329" s="34"/>
      <c r="BP329" s="34"/>
      <c r="BQ329" s="34"/>
      <c r="BR329" s="34"/>
      <c r="BS329" s="34"/>
      <c r="BT329" s="34"/>
      <c r="BU329" s="34"/>
      <c r="BV329" s="34"/>
      <c r="BW329" s="34"/>
      <c r="BX329" s="34"/>
      <c r="BY329" s="34"/>
      <c r="BZ329" s="34"/>
      <c r="CA329" s="34"/>
      <c r="CB329" s="34"/>
      <c r="CC329" s="34"/>
      <c r="CD329" s="34"/>
      <c r="CE329" s="34"/>
      <c r="CF329" s="34"/>
      <c r="CG329" s="34"/>
      <c r="CH329" s="34"/>
      <c r="CI329" s="34"/>
      <c r="CJ329" s="34"/>
      <c r="CK329" s="34"/>
      <c r="CL329" s="34"/>
      <c r="CM329" s="34"/>
      <c r="CN329" s="34"/>
      <c r="CO329" s="34"/>
      <c r="CP329" s="34"/>
      <c r="CQ329" s="34"/>
      <c r="CR329" s="34"/>
      <c r="CS329" s="34"/>
      <c r="CT329" s="34"/>
      <c r="CU329" s="34"/>
      <c r="CV329" s="34"/>
      <c r="CW329" s="34"/>
      <c r="CX329" s="34"/>
      <c r="CY329" s="34"/>
      <c r="CZ329" s="34"/>
      <c r="DA329" s="34"/>
      <c r="DB329" s="34"/>
      <c r="DC329" s="34"/>
      <c r="DD329" s="34"/>
      <c r="DE329" s="34"/>
      <c r="DF329" s="34"/>
      <c r="DG329" s="34"/>
      <c r="DH329" s="34"/>
      <c r="DI329" s="34"/>
      <c r="DJ329" s="34"/>
      <c r="DK329" s="34"/>
      <c r="DL329" s="34"/>
      <c r="DM329" s="34"/>
      <c r="DN329" s="34"/>
      <c r="DO329" s="34"/>
      <c r="DP329" s="34"/>
      <c r="DQ329" s="34"/>
      <c r="DR329" s="34"/>
      <c r="DS329" s="34"/>
      <c r="DT329" s="34"/>
      <c r="DU329" s="34"/>
      <c r="DV329" s="34"/>
      <c r="DW329" s="34"/>
      <c r="DX329" s="34"/>
      <c r="DY329" s="34"/>
      <c r="DZ329" s="34"/>
      <c r="EA329" s="34"/>
      <c r="EB329" s="34"/>
      <c r="EC329" s="34"/>
      <c r="ED329" s="34"/>
      <c r="EE329" s="34"/>
      <c r="EF329" s="34"/>
      <c r="EG329" s="34"/>
      <c r="EH329" s="34"/>
      <c r="EI329" s="34"/>
      <c r="EJ329" s="34"/>
      <c r="EK329" s="34"/>
      <c r="EL329" s="34"/>
      <c r="EM329" s="34"/>
      <c r="EN329" s="34"/>
      <c r="EO329" s="34"/>
      <c r="EP329" s="34"/>
      <c r="EQ329" s="34"/>
      <c r="ER329" s="34"/>
      <c r="ES329" s="34"/>
      <c r="ET329" s="34"/>
      <c r="EU329" s="34"/>
    </row>
    <row r="330" spans="1:151" s="29" customFormat="1" ht="30">
      <c r="A330" s="29" t="s">
        <v>1154</v>
      </c>
      <c r="B330" s="29" t="s">
        <v>947</v>
      </c>
      <c r="C330" s="63" t="s">
        <v>42</v>
      </c>
      <c r="D330" s="29" t="s">
        <v>1155</v>
      </c>
      <c r="E330" s="29" t="s">
        <v>1156</v>
      </c>
      <c r="F330" s="29" t="s">
        <v>45</v>
      </c>
      <c r="G330" s="29">
        <v>50</v>
      </c>
      <c r="H330" s="29" t="s">
        <v>46</v>
      </c>
      <c r="I330" s="29" t="s">
        <v>47</v>
      </c>
      <c r="J330" s="31" t="s">
        <v>48</v>
      </c>
      <c r="K330" s="31" t="s">
        <v>532</v>
      </c>
      <c r="L330" s="31" t="s">
        <v>532</v>
      </c>
      <c r="M330" s="29" t="s">
        <v>50</v>
      </c>
      <c r="N330" s="29" t="s">
        <v>63</v>
      </c>
      <c r="O330" s="29" t="s">
        <v>124</v>
      </c>
      <c r="P330" s="29" t="s">
        <v>45</v>
      </c>
      <c r="Q330" s="29" t="s">
        <v>45</v>
      </c>
      <c r="R330" s="29" t="s">
        <v>532</v>
      </c>
      <c r="S330" s="29" t="s">
        <v>47</v>
      </c>
      <c r="T330" s="29" t="s">
        <v>55</v>
      </c>
      <c r="U330" s="32">
        <f t="shared" ref="U330:U393" si="24">_xlfn.IFS(T330="PÚBLICA",3,T330="PÚBLICA CLASIFICADA",2,T330="PÚBLICA RESERVADA",1,T330="ALTA",1,T330="BAJA",3)</f>
        <v>3</v>
      </c>
      <c r="V330" s="29" t="s">
        <v>56</v>
      </c>
      <c r="W330" s="32">
        <f t="shared" si="23"/>
        <v>1</v>
      </c>
      <c r="X330" s="29" t="s">
        <v>57</v>
      </c>
      <c r="Y330" s="32">
        <f t="shared" ref="Y330:Y393" si="25">_xlfn.IFS(X330="ALTA",1,X330="MEDIA",2,X330="BAJA",3,X330="N/A",1,X330="no",3,X330="si",1,X330="np",1)</f>
        <v>2</v>
      </c>
      <c r="Z330" s="33">
        <f t="shared" ref="Z330:Z393" si="26">U330+W330+Y330</f>
        <v>6</v>
      </c>
      <c r="AA330" s="29" t="s">
        <v>47</v>
      </c>
      <c r="AB330" s="29" t="s">
        <v>47</v>
      </c>
      <c r="AC330" s="29" t="s">
        <v>47</v>
      </c>
      <c r="AD330" s="29" t="s">
        <v>47</v>
      </c>
      <c r="AE330" s="29" t="s">
        <v>47</v>
      </c>
      <c r="AF330" s="31">
        <v>44530</v>
      </c>
      <c r="AG330" s="29" t="s">
        <v>47</v>
      </c>
      <c r="AH330" s="29">
        <v>1</v>
      </c>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c r="BH330" s="34"/>
      <c r="BI330" s="34"/>
      <c r="BJ330" s="34"/>
      <c r="BK330" s="34"/>
      <c r="BL330" s="34"/>
      <c r="BM330" s="34"/>
      <c r="BN330" s="34"/>
      <c r="BO330" s="34"/>
      <c r="BP330" s="34"/>
      <c r="BQ330" s="34"/>
      <c r="BR330" s="34"/>
      <c r="BS330" s="34"/>
      <c r="BT330" s="34"/>
      <c r="BU330" s="34"/>
      <c r="BV330" s="34"/>
      <c r="BW330" s="34"/>
      <c r="BX330" s="34"/>
      <c r="BY330" s="34"/>
      <c r="BZ330" s="34"/>
      <c r="CA330" s="34"/>
      <c r="CB330" s="34"/>
      <c r="CC330" s="34"/>
      <c r="CD330" s="34"/>
      <c r="CE330" s="34"/>
      <c r="CF330" s="34"/>
      <c r="CG330" s="34"/>
      <c r="CH330" s="34"/>
      <c r="CI330" s="34"/>
      <c r="CJ330" s="34"/>
      <c r="CK330" s="34"/>
      <c r="CL330" s="34"/>
      <c r="CM330" s="34"/>
      <c r="CN330" s="34"/>
      <c r="CO330" s="34"/>
      <c r="CP330" s="34"/>
      <c r="CQ330" s="34"/>
      <c r="CR330" s="34"/>
      <c r="CS330" s="34"/>
      <c r="CT330" s="34"/>
      <c r="CU330" s="34"/>
      <c r="CV330" s="34"/>
      <c r="CW330" s="34"/>
      <c r="CX330" s="34"/>
      <c r="CY330" s="34"/>
      <c r="CZ330" s="34"/>
      <c r="DA330" s="34"/>
      <c r="DB330" s="34"/>
      <c r="DC330" s="34"/>
      <c r="DD330" s="34"/>
      <c r="DE330" s="34"/>
      <c r="DF330" s="34"/>
      <c r="DG330" s="34"/>
      <c r="DH330" s="34"/>
      <c r="DI330" s="34"/>
      <c r="DJ330" s="34"/>
      <c r="DK330" s="34"/>
      <c r="DL330" s="34"/>
      <c r="DM330" s="34"/>
      <c r="DN330" s="34"/>
      <c r="DO330" s="34"/>
      <c r="DP330" s="34"/>
      <c r="DQ330" s="34"/>
      <c r="DR330" s="34"/>
      <c r="DS330" s="34"/>
      <c r="DT330" s="34"/>
      <c r="DU330" s="34"/>
      <c r="DV330" s="34"/>
      <c r="DW330" s="34"/>
      <c r="DX330" s="34"/>
      <c r="DY330" s="34"/>
      <c r="DZ330" s="34"/>
      <c r="EA330" s="34"/>
      <c r="EB330" s="34"/>
      <c r="EC330" s="34"/>
      <c r="ED330" s="34"/>
      <c r="EE330" s="34"/>
      <c r="EF330" s="34"/>
      <c r="EG330" s="34"/>
      <c r="EH330" s="34"/>
      <c r="EI330" s="34"/>
      <c r="EJ330" s="34"/>
      <c r="EK330" s="34"/>
      <c r="EL330" s="34"/>
      <c r="EM330" s="34"/>
      <c r="EN330" s="34"/>
      <c r="EO330" s="34"/>
      <c r="EP330" s="34"/>
      <c r="EQ330" s="34"/>
      <c r="ER330" s="34"/>
      <c r="ES330" s="34"/>
      <c r="ET330" s="34"/>
      <c r="EU330" s="34"/>
    </row>
    <row r="331" spans="1:151" s="29" customFormat="1" ht="75">
      <c r="A331" s="29" t="s">
        <v>1157</v>
      </c>
      <c r="B331" s="29" t="s">
        <v>947</v>
      </c>
      <c r="C331" s="63" t="s">
        <v>42</v>
      </c>
      <c r="D331" s="29" t="s">
        <v>1158</v>
      </c>
      <c r="E331" s="29" t="s">
        <v>1159</v>
      </c>
      <c r="F331" s="29" t="s">
        <v>45</v>
      </c>
      <c r="G331" s="29">
        <v>50</v>
      </c>
      <c r="H331" s="29" t="s">
        <v>46</v>
      </c>
      <c r="I331" s="29" t="s">
        <v>47</v>
      </c>
      <c r="J331" s="31" t="s">
        <v>48</v>
      </c>
      <c r="K331" s="31" t="s">
        <v>532</v>
      </c>
      <c r="L331" s="31" t="s">
        <v>532</v>
      </c>
      <c r="M331" s="29" t="s">
        <v>50</v>
      </c>
      <c r="N331" s="29" t="s">
        <v>63</v>
      </c>
      <c r="O331" s="29" t="s">
        <v>124</v>
      </c>
      <c r="P331" s="29" t="s">
        <v>45</v>
      </c>
      <c r="Q331" s="29" t="s">
        <v>45</v>
      </c>
      <c r="R331" s="29" t="s">
        <v>532</v>
      </c>
      <c r="S331" s="29" t="s">
        <v>47</v>
      </c>
      <c r="T331" s="29" t="s">
        <v>55</v>
      </c>
      <c r="U331" s="32">
        <f t="shared" si="24"/>
        <v>3</v>
      </c>
      <c r="V331" s="29" t="s">
        <v>56</v>
      </c>
      <c r="W331" s="32">
        <f t="shared" si="23"/>
        <v>1</v>
      </c>
      <c r="X331" s="29" t="s">
        <v>57</v>
      </c>
      <c r="Y331" s="32">
        <f t="shared" si="25"/>
        <v>2</v>
      </c>
      <c r="Z331" s="33">
        <f t="shared" si="26"/>
        <v>6</v>
      </c>
      <c r="AA331" s="29" t="s">
        <v>47</v>
      </c>
      <c r="AB331" s="29" t="s">
        <v>47</v>
      </c>
      <c r="AC331" s="29" t="s">
        <v>47</v>
      </c>
      <c r="AD331" s="29" t="s">
        <v>47</v>
      </c>
      <c r="AE331" s="29" t="s">
        <v>47</v>
      </c>
      <c r="AF331" s="31">
        <v>44530</v>
      </c>
      <c r="AG331" s="29" t="s">
        <v>47</v>
      </c>
      <c r="AH331" s="29">
        <v>1</v>
      </c>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c r="BH331" s="34"/>
      <c r="BI331" s="34"/>
      <c r="BJ331" s="34"/>
      <c r="BK331" s="34"/>
      <c r="BL331" s="34"/>
      <c r="BM331" s="34"/>
      <c r="BN331" s="34"/>
      <c r="BO331" s="34"/>
      <c r="BP331" s="34"/>
      <c r="BQ331" s="34"/>
      <c r="BR331" s="34"/>
      <c r="BS331" s="34"/>
      <c r="BT331" s="34"/>
      <c r="BU331" s="34"/>
      <c r="BV331" s="34"/>
      <c r="BW331" s="34"/>
      <c r="BX331" s="34"/>
      <c r="BY331" s="34"/>
      <c r="BZ331" s="34"/>
      <c r="CA331" s="34"/>
      <c r="CB331" s="34"/>
      <c r="CC331" s="34"/>
      <c r="CD331" s="34"/>
      <c r="CE331" s="34"/>
      <c r="CF331" s="34"/>
      <c r="CG331" s="34"/>
      <c r="CH331" s="34"/>
      <c r="CI331" s="34"/>
      <c r="CJ331" s="34"/>
      <c r="CK331" s="34"/>
      <c r="CL331" s="34"/>
      <c r="CM331" s="34"/>
      <c r="CN331" s="34"/>
      <c r="CO331" s="34"/>
      <c r="CP331" s="34"/>
      <c r="CQ331" s="34"/>
      <c r="CR331" s="34"/>
      <c r="CS331" s="34"/>
      <c r="CT331" s="34"/>
      <c r="CU331" s="34"/>
      <c r="CV331" s="34"/>
      <c r="CW331" s="34"/>
      <c r="CX331" s="34"/>
      <c r="CY331" s="34"/>
      <c r="CZ331" s="34"/>
      <c r="DA331" s="34"/>
      <c r="DB331" s="34"/>
      <c r="DC331" s="34"/>
      <c r="DD331" s="34"/>
      <c r="DE331" s="34"/>
      <c r="DF331" s="34"/>
      <c r="DG331" s="34"/>
      <c r="DH331" s="34"/>
      <c r="DI331" s="34"/>
      <c r="DJ331" s="34"/>
      <c r="DK331" s="34"/>
      <c r="DL331" s="34"/>
      <c r="DM331" s="34"/>
      <c r="DN331" s="34"/>
      <c r="DO331" s="34"/>
      <c r="DP331" s="34"/>
      <c r="DQ331" s="34"/>
      <c r="DR331" s="34"/>
      <c r="DS331" s="34"/>
      <c r="DT331" s="34"/>
      <c r="DU331" s="34"/>
      <c r="DV331" s="34"/>
      <c r="DW331" s="34"/>
      <c r="DX331" s="34"/>
      <c r="DY331" s="34"/>
      <c r="DZ331" s="34"/>
      <c r="EA331" s="34"/>
      <c r="EB331" s="34"/>
      <c r="EC331" s="34"/>
      <c r="ED331" s="34"/>
      <c r="EE331" s="34"/>
      <c r="EF331" s="34"/>
      <c r="EG331" s="34"/>
      <c r="EH331" s="34"/>
      <c r="EI331" s="34"/>
      <c r="EJ331" s="34"/>
      <c r="EK331" s="34"/>
      <c r="EL331" s="34"/>
      <c r="EM331" s="34"/>
      <c r="EN331" s="34"/>
      <c r="EO331" s="34"/>
      <c r="EP331" s="34"/>
      <c r="EQ331" s="34"/>
      <c r="ER331" s="34"/>
      <c r="ES331" s="34"/>
      <c r="ET331" s="34"/>
      <c r="EU331" s="34"/>
    </row>
    <row r="332" spans="1:151" s="29" customFormat="1" ht="45">
      <c r="A332" s="29" t="s">
        <v>1160</v>
      </c>
      <c r="B332" s="29" t="s">
        <v>947</v>
      </c>
      <c r="C332" s="63" t="s">
        <v>42</v>
      </c>
      <c r="D332" s="29" t="s">
        <v>1161</v>
      </c>
      <c r="E332" s="29" t="s">
        <v>1162</v>
      </c>
      <c r="F332" s="29" t="s">
        <v>45</v>
      </c>
      <c r="G332" s="29">
        <v>50</v>
      </c>
      <c r="H332" s="29" t="s">
        <v>46</v>
      </c>
      <c r="I332" s="29" t="s">
        <v>47</v>
      </c>
      <c r="J332" s="31" t="s">
        <v>48</v>
      </c>
      <c r="K332" s="31" t="s">
        <v>532</v>
      </c>
      <c r="L332" s="31" t="s">
        <v>532</v>
      </c>
      <c r="M332" s="29" t="s">
        <v>50</v>
      </c>
      <c r="N332" s="29" t="s">
        <v>63</v>
      </c>
      <c r="O332" s="29" t="s">
        <v>124</v>
      </c>
      <c r="P332" s="29" t="s">
        <v>45</v>
      </c>
      <c r="Q332" s="29" t="s">
        <v>45</v>
      </c>
      <c r="R332" s="29" t="s">
        <v>532</v>
      </c>
      <c r="S332" s="29" t="s">
        <v>47</v>
      </c>
      <c r="T332" s="29" t="s">
        <v>55</v>
      </c>
      <c r="U332" s="32">
        <f t="shared" si="24"/>
        <v>3</v>
      </c>
      <c r="V332" s="29" t="s">
        <v>56</v>
      </c>
      <c r="W332" s="32">
        <f t="shared" si="23"/>
        <v>1</v>
      </c>
      <c r="X332" s="29" t="s">
        <v>57</v>
      </c>
      <c r="Y332" s="32">
        <f t="shared" si="25"/>
        <v>2</v>
      </c>
      <c r="Z332" s="33">
        <f t="shared" si="26"/>
        <v>6</v>
      </c>
      <c r="AA332" s="29" t="s">
        <v>47</v>
      </c>
      <c r="AB332" s="29" t="s">
        <v>47</v>
      </c>
      <c r="AC332" s="29" t="s">
        <v>47</v>
      </c>
      <c r="AD332" s="29" t="s">
        <v>47</v>
      </c>
      <c r="AE332" s="29" t="s">
        <v>47</v>
      </c>
      <c r="AF332" s="31">
        <v>44530</v>
      </c>
      <c r="AG332" s="29" t="s">
        <v>47</v>
      </c>
      <c r="AH332" s="29">
        <v>1</v>
      </c>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c r="BH332" s="34"/>
      <c r="BI332" s="34"/>
      <c r="BJ332" s="34"/>
      <c r="BK332" s="34"/>
      <c r="BL332" s="34"/>
      <c r="BM332" s="34"/>
      <c r="BN332" s="34"/>
      <c r="BO332" s="34"/>
      <c r="BP332" s="34"/>
      <c r="BQ332" s="34"/>
      <c r="BR332" s="34"/>
      <c r="BS332" s="34"/>
      <c r="BT332" s="34"/>
      <c r="BU332" s="34"/>
      <c r="BV332" s="34"/>
      <c r="BW332" s="34"/>
      <c r="BX332" s="34"/>
      <c r="BY332" s="34"/>
      <c r="BZ332" s="34"/>
      <c r="CA332" s="34"/>
      <c r="CB332" s="34"/>
      <c r="CC332" s="34"/>
      <c r="CD332" s="34"/>
      <c r="CE332" s="34"/>
      <c r="CF332" s="34"/>
      <c r="CG332" s="34"/>
      <c r="CH332" s="34"/>
      <c r="CI332" s="34"/>
      <c r="CJ332" s="34"/>
      <c r="CK332" s="34"/>
      <c r="CL332" s="34"/>
      <c r="CM332" s="34"/>
      <c r="CN332" s="34"/>
      <c r="CO332" s="34"/>
      <c r="CP332" s="34"/>
      <c r="CQ332" s="34"/>
      <c r="CR332" s="34"/>
      <c r="CS332" s="34"/>
      <c r="CT332" s="34"/>
      <c r="CU332" s="34"/>
      <c r="CV332" s="34"/>
      <c r="CW332" s="34"/>
      <c r="CX332" s="34"/>
      <c r="CY332" s="34"/>
      <c r="CZ332" s="34"/>
      <c r="DA332" s="34"/>
      <c r="DB332" s="34"/>
      <c r="DC332" s="34"/>
      <c r="DD332" s="34"/>
      <c r="DE332" s="34"/>
      <c r="DF332" s="34"/>
      <c r="DG332" s="34"/>
      <c r="DH332" s="34"/>
      <c r="DI332" s="34"/>
      <c r="DJ332" s="34"/>
      <c r="DK332" s="34"/>
      <c r="DL332" s="34"/>
      <c r="DM332" s="34"/>
      <c r="DN332" s="34"/>
      <c r="DO332" s="34"/>
      <c r="DP332" s="34"/>
      <c r="DQ332" s="34"/>
      <c r="DR332" s="34"/>
      <c r="DS332" s="34"/>
      <c r="DT332" s="34"/>
      <c r="DU332" s="34"/>
      <c r="DV332" s="34"/>
      <c r="DW332" s="34"/>
      <c r="DX332" s="34"/>
      <c r="DY332" s="34"/>
      <c r="DZ332" s="34"/>
      <c r="EA332" s="34"/>
      <c r="EB332" s="34"/>
      <c r="EC332" s="34"/>
      <c r="ED332" s="34"/>
      <c r="EE332" s="34"/>
      <c r="EF332" s="34"/>
      <c r="EG332" s="34"/>
      <c r="EH332" s="34"/>
      <c r="EI332" s="34"/>
      <c r="EJ332" s="34"/>
      <c r="EK332" s="34"/>
      <c r="EL332" s="34"/>
      <c r="EM332" s="34"/>
      <c r="EN332" s="34"/>
      <c r="EO332" s="34"/>
      <c r="EP332" s="34"/>
      <c r="EQ332" s="34"/>
      <c r="ER332" s="34"/>
      <c r="ES332" s="34"/>
      <c r="ET332" s="34"/>
      <c r="EU332" s="34"/>
    </row>
    <row r="333" spans="1:151" s="29" customFormat="1" ht="45">
      <c r="A333" s="29" t="s">
        <v>1163</v>
      </c>
      <c r="B333" s="29" t="s">
        <v>947</v>
      </c>
      <c r="C333" s="63" t="s">
        <v>42</v>
      </c>
      <c r="D333" s="29" t="s">
        <v>1164</v>
      </c>
      <c r="E333" s="29" t="s">
        <v>1165</v>
      </c>
      <c r="F333" s="29" t="s">
        <v>45</v>
      </c>
      <c r="G333" s="29">
        <v>50</v>
      </c>
      <c r="H333" s="29" t="s">
        <v>46</v>
      </c>
      <c r="I333" s="29" t="s">
        <v>47</v>
      </c>
      <c r="J333" s="31" t="s">
        <v>48</v>
      </c>
      <c r="K333" s="31" t="s">
        <v>532</v>
      </c>
      <c r="L333" s="31" t="s">
        <v>532</v>
      </c>
      <c r="M333" s="29" t="s">
        <v>50</v>
      </c>
      <c r="N333" s="29" t="s">
        <v>63</v>
      </c>
      <c r="O333" s="29" t="s">
        <v>124</v>
      </c>
      <c r="P333" s="29" t="s">
        <v>45</v>
      </c>
      <c r="Q333" s="29" t="s">
        <v>45</v>
      </c>
      <c r="R333" s="29" t="s">
        <v>532</v>
      </c>
      <c r="S333" s="29" t="s">
        <v>47</v>
      </c>
      <c r="T333" s="29" t="s">
        <v>55</v>
      </c>
      <c r="U333" s="32">
        <f t="shared" si="24"/>
        <v>3</v>
      </c>
      <c r="V333" s="29" t="s">
        <v>56</v>
      </c>
      <c r="W333" s="32">
        <f t="shared" si="23"/>
        <v>1</v>
      </c>
      <c r="X333" s="29" t="s">
        <v>57</v>
      </c>
      <c r="Y333" s="32">
        <f t="shared" si="25"/>
        <v>2</v>
      </c>
      <c r="Z333" s="33">
        <f t="shared" si="26"/>
        <v>6</v>
      </c>
      <c r="AA333" s="29" t="s">
        <v>47</v>
      </c>
      <c r="AB333" s="29" t="s">
        <v>47</v>
      </c>
      <c r="AC333" s="29" t="s">
        <v>47</v>
      </c>
      <c r="AD333" s="29" t="s">
        <v>47</v>
      </c>
      <c r="AE333" s="29" t="s">
        <v>47</v>
      </c>
      <c r="AF333" s="31">
        <v>44530</v>
      </c>
      <c r="AG333" s="29" t="s">
        <v>47</v>
      </c>
      <c r="AH333" s="29">
        <v>1</v>
      </c>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c r="BH333" s="34"/>
      <c r="BI333" s="34"/>
      <c r="BJ333" s="34"/>
      <c r="BK333" s="34"/>
      <c r="BL333" s="34"/>
      <c r="BM333" s="34"/>
      <c r="BN333" s="34"/>
      <c r="BO333" s="34"/>
      <c r="BP333" s="34"/>
      <c r="BQ333" s="34"/>
      <c r="BR333" s="34"/>
      <c r="BS333" s="34"/>
      <c r="BT333" s="34"/>
      <c r="BU333" s="34"/>
      <c r="BV333" s="34"/>
      <c r="BW333" s="34"/>
      <c r="BX333" s="34"/>
      <c r="BY333" s="34"/>
      <c r="BZ333" s="34"/>
      <c r="CA333" s="34"/>
      <c r="CB333" s="34"/>
      <c r="CC333" s="34"/>
      <c r="CD333" s="34"/>
      <c r="CE333" s="34"/>
      <c r="CF333" s="34"/>
      <c r="CG333" s="34"/>
      <c r="CH333" s="34"/>
      <c r="CI333" s="34"/>
      <c r="CJ333" s="34"/>
      <c r="CK333" s="34"/>
      <c r="CL333" s="34"/>
      <c r="CM333" s="34"/>
      <c r="CN333" s="34"/>
      <c r="CO333" s="34"/>
      <c r="CP333" s="34"/>
      <c r="CQ333" s="34"/>
      <c r="CR333" s="34"/>
      <c r="CS333" s="34"/>
      <c r="CT333" s="34"/>
      <c r="CU333" s="34"/>
      <c r="CV333" s="34"/>
      <c r="CW333" s="34"/>
      <c r="CX333" s="34"/>
      <c r="CY333" s="34"/>
      <c r="CZ333" s="34"/>
      <c r="DA333" s="34"/>
      <c r="DB333" s="34"/>
      <c r="DC333" s="34"/>
      <c r="DD333" s="34"/>
      <c r="DE333" s="34"/>
      <c r="DF333" s="34"/>
      <c r="DG333" s="34"/>
      <c r="DH333" s="34"/>
      <c r="DI333" s="34"/>
      <c r="DJ333" s="34"/>
      <c r="DK333" s="34"/>
      <c r="DL333" s="34"/>
      <c r="DM333" s="34"/>
      <c r="DN333" s="34"/>
      <c r="DO333" s="34"/>
      <c r="DP333" s="34"/>
      <c r="DQ333" s="34"/>
      <c r="DR333" s="34"/>
      <c r="DS333" s="34"/>
      <c r="DT333" s="34"/>
      <c r="DU333" s="34"/>
      <c r="DV333" s="34"/>
      <c r="DW333" s="34"/>
      <c r="DX333" s="34"/>
      <c r="DY333" s="34"/>
      <c r="DZ333" s="34"/>
      <c r="EA333" s="34"/>
      <c r="EB333" s="34"/>
      <c r="EC333" s="34"/>
      <c r="ED333" s="34"/>
      <c r="EE333" s="34"/>
      <c r="EF333" s="34"/>
      <c r="EG333" s="34"/>
      <c r="EH333" s="34"/>
      <c r="EI333" s="34"/>
      <c r="EJ333" s="34"/>
      <c r="EK333" s="34"/>
      <c r="EL333" s="34"/>
      <c r="EM333" s="34"/>
      <c r="EN333" s="34"/>
      <c r="EO333" s="34"/>
      <c r="EP333" s="34"/>
      <c r="EQ333" s="34"/>
      <c r="ER333" s="34"/>
      <c r="ES333" s="34"/>
      <c r="ET333" s="34"/>
      <c r="EU333" s="34"/>
    </row>
    <row r="334" spans="1:151" s="29" customFormat="1" ht="120">
      <c r="A334" s="29" t="s">
        <v>1166</v>
      </c>
      <c r="B334" s="29" t="s">
        <v>947</v>
      </c>
      <c r="C334" s="63" t="s">
        <v>42</v>
      </c>
      <c r="D334" s="29" t="s">
        <v>1167</v>
      </c>
      <c r="E334" s="29" t="s">
        <v>1168</v>
      </c>
      <c r="F334" s="29" t="s">
        <v>45</v>
      </c>
      <c r="G334" s="29">
        <v>50</v>
      </c>
      <c r="H334" s="29" t="s">
        <v>136</v>
      </c>
      <c r="I334" s="29" t="s">
        <v>47</v>
      </c>
      <c r="J334" s="31" t="s">
        <v>48</v>
      </c>
      <c r="K334" s="31" t="s">
        <v>532</v>
      </c>
      <c r="L334" s="31" t="s">
        <v>532</v>
      </c>
      <c r="M334" s="29" t="s">
        <v>50</v>
      </c>
      <c r="N334" s="29" t="s">
        <v>63</v>
      </c>
      <c r="O334" s="29" t="s">
        <v>124</v>
      </c>
      <c r="P334" s="29" t="s">
        <v>45</v>
      </c>
      <c r="Q334" s="29" t="s">
        <v>45</v>
      </c>
      <c r="R334" s="29" t="s">
        <v>532</v>
      </c>
      <c r="S334" s="29" t="s">
        <v>47</v>
      </c>
      <c r="T334" s="29" t="s">
        <v>68</v>
      </c>
      <c r="U334" s="32">
        <f t="shared" si="24"/>
        <v>2</v>
      </c>
      <c r="V334" s="29" t="s">
        <v>56</v>
      </c>
      <c r="W334" s="32">
        <f t="shared" si="23"/>
        <v>1</v>
      </c>
      <c r="X334" s="29" t="s">
        <v>56</v>
      </c>
      <c r="Y334" s="32">
        <f t="shared" si="25"/>
        <v>1</v>
      </c>
      <c r="Z334" s="33">
        <f t="shared" si="26"/>
        <v>4</v>
      </c>
      <c r="AA334" s="29" t="s">
        <v>45</v>
      </c>
      <c r="AB334" s="29" t="s">
        <v>627</v>
      </c>
      <c r="AC334" s="29" t="s">
        <v>628</v>
      </c>
      <c r="AD334" s="29" t="s">
        <v>1145</v>
      </c>
      <c r="AE334" s="29" t="s">
        <v>59</v>
      </c>
      <c r="AF334" s="31">
        <v>44530</v>
      </c>
      <c r="AG334" s="29" t="s">
        <v>71</v>
      </c>
      <c r="AH334" s="29">
        <v>1</v>
      </c>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c r="BH334" s="34"/>
      <c r="BI334" s="34"/>
      <c r="BJ334" s="34"/>
      <c r="BK334" s="34"/>
      <c r="BL334" s="34"/>
      <c r="BM334" s="34"/>
      <c r="BN334" s="34"/>
      <c r="BO334" s="34"/>
      <c r="BP334" s="34"/>
      <c r="BQ334" s="34"/>
      <c r="BR334" s="34"/>
      <c r="BS334" s="34"/>
      <c r="BT334" s="34"/>
      <c r="BU334" s="34"/>
      <c r="BV334" s="34"/>
      <c r="BW334" s="34"/>
      <c r="BX334" s="34"/>
      <c r="BY334" s="34"/>
      <c r="BZ334" s="34"/>
      <c r="CA334" s="34"/>
      <c r="CB334" s="34"/>
      <c r="CC334" s="34"/>
      <c r="CD334" s="34"/>
      <c r="CE334" s="34"/>
      <c r="CF334" s="34"/>
      <c r="CG334" s="34"/>
      <c r="CH334" s="34"/>
      <c r="CI334" s="34"/>
      <c r="CJ334" s="34"/>
      <c r="CK334" s="34"/>
      <c r="CL334" s="34"/>
      <c r="CM334" s="34"/>
      <c r="CN334" s="34"/>
      <c r="CO334" s="34"/>
      <c r="CP334" s="34"/>
      <c r="CQ334" s="34"/>
      <c r="CR334" s="34"/>
      <c r="CS334" s="34"/>
      <c r="CT334" s="34"/>
      <c r="CU334" s="34"/>
      <c r="CV334" s="34"/>
      <c r="CW334" s="34"/>
      <c r="CX334" s="34"/>
      <c r="CY334" s="34"/>
      <c r="CZ334" s="34"/>
      <c r="DA334" s="34"/>
      <c r="DB334" s="34"/>
      <c r="DC334" s="34"/>
      <c r="DD334" s="34"/>
      <c r="DE334" s="34"/>
      <c r="DF334" s="34"/>
      <c r="DG334" s="34"/>
      <c r="DH334" s="34"/>
      <c r="DI334" s="34"/>
      <c r="DJ334" s="34"/>
      <c r="DK334" s="34"/>
      <c r="DL334" s="34"/>
      <c r="DM334" s="34"/>
      <c r="DN334" s="34"/>
      <c r="DO334" s="34"/>
      <c r="DP334" s="34"/>
      <c r="DQ334" s="34"/>
      <c r="DR334" s="34"/>
      <c r="DS334" s="34"/>
      <c r="DT334" s="34"/>
      <c r="DU334" s="34"/>
      <c r="DV334" s="34"/>
      <c r="DW334" s="34"/>
      <c r="DX334" s="34"/>
      <c r="DY334" s="34"/>
      <c r="DZ334" s="34"/>
      <c r="EA334" s="34"/>
      <c r="EB334" s="34"/>
      <c r="EC334" s="34"/>
      <c r="ED334" s="34"/>
      <c r="EE334" s="34"/>
      <c r="EF334" s="34"/>
      <c r="EG334" s="34"/>
      <c r="EH334" s="34"/>
      <c r="EI334" s="34"/>
      <c r="EJ334" s="34"/>
      <c r="EK334" s="34"/>
      <c r="EL334" s="34"/>
      <c r="EM334" s="34"/>
      <c r="EN334" s="34"/>
      <c r="EO334" s="34"/>
      <c r="EP334" s="34"/>
      <c r="EQ334" s="34"/>
      <c r="ER334" s="34"/>
      <c r="ES334" s="34"/>
      <c r="ET334" s="34"/>
      <c r="EU334" s="34"/>
    </row>
    <row r="335" spans="1:151" s="29" customFormat="1" ht="75">
      <c r="A335" s="29" t="s">
        <v>1169</v>
      </c>
      <c r="B335" s="29" t="s">
        <v>947</v>
      </c>
      <c r="C335" s="63" t="s">
        <v>42</v>
      </c>
      <c r="D335" s="29" t="s">
        <v>1170</v>
      </c>
      <c r="E335" s="29" t="s">
        <v>1171</v>
      </c>
      <c r="F335" s="29" t="s">
        <v>45</v>
      </c>
      <c r="G335" s="29">
        <v>50</v>
      </c>
      <c r="H335" s="29" t="s">
        <v>46</v>
      </c>
      <c r="I335" s="29" t="s">
        <v>47</v>
      </c>
      <c r="J335" s="31" t="s">
        <v>48</v>
      </c>
      <c r="K335" s="31" t="s">
        <v>532</v>
      </c>
      <c r="L335" s="31" t="s">
        <v>532</v>
      </c>
      <c r="M335" s="29" t="s">
        <v>50</v>
      </c>
      <c r="N335" s="29" t="s">
        <v>63</v>
      </c>
      <c r="O335" s="29" t="s">
        <v>124</v>
      </c>
      <c r="P335" s="29" t="s">
        <v>45</v>
      </c>
      <c r="Q335" s="29" t="s">
        <v>45</v>
      </c>
      <c r="R335" s="29" t="s">
        <v>532</v>
      </c>
      <c r="S335" s="29" t="s">
        <v>47</v>
      </c>
      <c r="T335" s="29" t="s">
        <v>55</v>
      </c>
      <c r="U335" s="32">
        <f t="shared" si="24"/>
        <v>3</v>
      </c>
      <c r="V335" s="29" t="s">
        <v>56</v>
      </c>
      <c r="W335" s="32">
        <f t="shared" si="23"/>
        <v>1</v>
      </c>
      <c r="X335" s="29" t="s">
        <v>57</v>
      </c>
      <c r="Y335" s="32">
        <f t="shared" si="25"/>
        <v>2</v>
      </c>
      <c r="Z335" s="33">
        <f t="shared" si="26"/>
        <v>6</v>
      </c>
      <c r="AA335" s="29" t="s">
        <v>47</v>
      </c>
      <c r="AB335" s="29" t="s">
        <v>47</v>
      </c>
      <c r="AC335" s="29" t="s">
        <v>47</v>
      </c>
      <c r="AD335" s="29" t="s">
        <v>47</v>
      </c>
      <c r="AE335" s="29" t="s">
        <v>47</v>
      </c>
      <c r="AF335" s="31">
        <v>44530</v>
      </c>
      <c r="AG335" s="29" t="s">
        <v>47</v>
      </c>
      <c r="AH335" s="29">
        <v>1</v>
      </c>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c r="BF335" s="34"/>
      <c r="BG335" s="34"/>
      <c r="BH335" s="34"/>
      <c r="BI335" s="34"/>
      <c r="BJ335" s="34"/>
      <c r="BK335" s="34"/>
      <c r="BL335" s="34"/>
      <c r="BM335" s="34"/>
      <c r="BN335" s="34"/>
      <c r="BO335" s="34"/>
      <c r="BP335" s="34"/>
      <c r="BQ335" s="34"/>
      <c r="BR335" s="34"/>
      <c r="BS335" s="34"/>
      <c r="BT335" s="34"/>
      <c r="BU335" s="34"/>
      <c r="BV335" s="34"/>
      <c r="BW335" s="34"/>
      <c r="BX335" s="34"/>
      <c r="BY335" s="34"/>
      <c r="BZ335" s="34"/>
      <c r="CA335" s="34"/>
      <c r="CB335" s="34"/>
      <c r="CC335" s="34"/>
      <c r="CD335" s="34"/>
      <c r="CE335" s="34"/>
      <c r="CF335" s="34"/>
      <c r="CG335" s="34"/>
      <c r="CH335" s="34"/>
      <c r="CI335" s="34"/>
      <c r="CJ335" s="34"/>
      <c r="CK335" s="34"/>
      <c r="CL335" s="34"/>
      <c r="CM335" s="34"/>
      <c r="CN335" s="34"/>
      <c r="CO335" s="34"/>
      <c r="CP335" s="34"/>
      <c r="CQ335" s="34"/>
      <c r="CR335" s="34"/>
      <c r="CS335" s="34"/>
      <c r="CT335" s="34"/>
      <c r="CU335" s="34"/>
      <c r="CV335" s="34"/>
      <c r="CW335" s="34"/>
      <c r="CX335" s="34"/>
      <c r="CY335" s="34"/>
      <c r="CZ335" s="34"/>
      <c r="DA335" s="34"/>
      <c r="DB335" s="34"/>
      <c r="DC335" s="34"/>
      <c r="DD335" s="34"/>
      <c r="DE335" s="34"/>
      <c r="DF335" s="34"/>
      <c r="DG335" s="34"/>
      <c r="DH335" s="34"/>
      <c r="DI335" s="34"/>
      <c r="DJ335" s="34"/>
      <c r="DK335" s="34"/>
      <c r="DL335" s="34"/>
      <c r="DM335" s="34"/>
      <c r="DN335" s="34"/>
      <c r="DO335" s="34"/>
      <c r="DP335" s="34"/>
      <c r="DQ335" s="34"/>
      <c r="DR335" s="34"/>
      <c r="DS335" s="34"/>
      <c r="DT335" s="34"/>
      <c r="DU335" s="34"/>
      <c r="DV335" s="34"/>
      <c r="DW335" s="34"/>
      <c r="DX335" s="34"/>
      <c r="DY335" s="34"/>
      <c r="DZ335" s="34"/>
      <c r="EA335" s="34"/>
      <c r="EB335" s="34"/>
      <c r="EC335" s="34"/>
      <c r="ED335" s="34"/>
      <c r="EE335" s="34"/>
      <c r="EF335" s="34"/>
      <c r="EG335" s="34"/>
      <c r="EH335" s="34"/>
      <c r="EI335" s="34"/>
      <c r="EJ335" s="34"/>
      <c r="EK335" s="34"/>
      <c r="EL335" s="34"/>
      <c r="EM335" s="34"/>
      <c r="EN335" s="34"/>
      <c r="EO335" s="34"/>
      <c r="EP335" s="34"/>
      <c r="EQ335" s="34"/>
      <c r="ER335" s="34"/>
      <c r="ES335" s="34"/>
      <c r="ET335" s="34"/>
      <c r="EU335" s="34"/>
    </row>
    <row r="336" spans="1:151" s="29" customFormat="1" ht="30">
      <c r="A336" s="29" t="s">
        <v>1172</v>
      </c>
      <c r="B336" s="29" t="s">
        <v>947</v>
      </c>
      <c r="C336" s="63" t="s">
        <v>42</v>
      </c>
      <c r="D336" s="29" t="s">
        <v>1173</v>
      </c>
      <c r="E336" s="29" t="s">
        <v>1174</v>
      </c>
      <c r="F336" s="29" t="s">
        <v>45</v>
      </c>
      <c r="G336" s="29">
        <v>50</v>
      </c>
      <c r="H336" s="29" t="s">
        <v>46</v>
      </c>
      <c r="I336" s="29" t="s">
        <v>47</v>
      </c>
      <c r="J336" s="31" t="s">
        <v>48</v>
      </c>
      <c r="K336" s="31" t="s">
        <v>532</v>
      </c>
      <c r="L336" s="31" t="s">
        <v>532</v>
      </c>
      <c r="M336" s="29" t="s">
        <v>50</v>
      </c>
      <c r="N336" s="29" t="s">
        <v>63</v>
      </c>
      <c r="O336" s="29" t="s">
        <v>124</v>
      </c>
      <c r="P336" s="29" t="s">
        <v>45</v>
      </c>
      <c r="Q336" s="29" t="s">
        <v>45</v>
      </c>
      <c r="R336" s="29" t="s">
        <v>532</v>
      </c>
      <c r="S336" s="29" t="s">
        <v>47</v>
      </c>
      <c r="T336" s="29" t="s">
        <v>55</v>
      </c>
      <c r="U336" s="32">
        <f t="shared" si="24"/>
        <v>3</v>
      </c>
      <c r="V336" s="29" t="s">
        <v>56</v>
      </c>
      <c r="W336" s="32">
        <f t="shared" si="23"/>
        <v>1</v>
      </c>
      <c r="X336" s="29" t="s">
        <v>57</v>
      </c>
      <c r="Y336" s="32">
        <f t="shared" si="25"/>
        <v>2</v>
      </c>
      <c r="Z336" s="33">
        <f t="shared" si="26"/>
        <v>6</v>
      </c>
      <c r="AA336" s="29" t="s">
        <v>47</v>
      </c>
      <c r="AB336" s="29" t="s">
        <v>47</v>
      </c>
      <c r="AC336" s="29" t="s">
        <v>47</v>
      </c>
      <c r="AD336" s="29" t="s">
        <v>47</v>
      </c>
      <c r="AE336" s="29" t="s">
        <v>47</v>
      </c>
      <c r="AF336" s="31">
        <v>44530</v>
      </c>
      <c r="AG336" s="29" t="s">
        <v>47</v>
      </c>
      <c r="AH336" s="29">
        <v>1</v>
      </c>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34"/>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c r="DU336" s="34"/>
      <c r="DV336" s="34"/>
      <c r="DW336" s="34"/>
      <c r="DX336" s="34"/>
      <c r="DY336" s="34"/>
      <c r="DZ336" s="34"/>
      <c r="EA336" s="34"/>
      <c r="EB336" s="34"/>
      <c r="EC336" s="34"/>
      <c r="ED336" s="34"/>
      <c r="EE336" s="34"/>
      <c r="EF336" s="34"/>
      <c r="EG336" s="34"/>
      <c r="EH336" s="34"/>
      <c r="EI336" s="34"/>
      <c r="EJ336" s="34"/>
      <c r="EK336" s="34"/>
      <c r="EL336" s="34"/>
      <c r="EM336" s="34"/>
      <c r="EN336" s="34"/>
      <c r="EO336" s="34"/>
      <c r="EP336" s="34"/>
      <c r="EQ336" s="34"/>
      <c r="ER336" s="34"/>
      <c r="ES336" s="34"/>
      <c r="ET336" s="34"/>
      <c r="EU336" s="34"/>
    </row>
    <row r="337" spans="1:151" s="29" customFormat="1" ht="45">
      <c r="A337" s="29" t="s">
        <v>1175</v>
      </c>
      <c r="B337" s="29" t="s">
        <v>947</v>
      </c>
      <c r="C337" s="63" t="s">
        <v>42</v>
      </c>
      <c r="D337" s="29" t="s">
        <v>1176</v>
      </c>
      <c r="E337" s="29" t="s">
        <v>1177</v>
      </c>
      <c r="F337" s="29" t="s">
        <v>45</v>
      </c>
      <c r="G337" s="29">
        <v>50</v>
      </c>
      <c r="H337" s="29" t="s">
        <v>46</v>
      </c>
      <c r="I337" s="29" t="s">
        <v>47</v>
      </c>
      <c r="J337" s="31" t="s">
        <v>48</v>
      </c>
      <c r="K337" s="31" t="s">
        <v>532</v>
      </c>
      <c r="L337" s="31" t="s">
        <v>532</v>
      </c>
      <c r="M337" s="29" t="s">
        <v>50</v>
      </c>
      <c r="N337" s="29" t="s">
        <v>63</v>
      </c>
      <c r="O337" s="29" t="s">
        <v>124</v>
      </c>
      <c r="P337" s="29" t="s">
        <v>45</v>
      </c>
      <c r="Q337" s="29" t="s">
        <v>45</v>
      </c>
      <c r="R337" s="29" t="s">
        <v>532</v>
      </c>
      <c r="S337" s="29" t="s">
        <v>47</v>
      </c>
      <c r="T337" s="29" t="s">
        <v>55</v>
      </c>
      <c r="U337" s="32">
        <f t="shared" si="24"/>
        <v>3</v>
      </c>
      <c r="V337" s="29" t="s">
        <v>56</v>
      </c>
      <c r="W337" s="32">
        <f t="shared" si="23"/>
        <v>1</v>
      </c>
      <c r="X337" s="29" t="s">
        <v>57</v>
      </c>
      <c r="Y337" s="32">
        <f t="shared" si="25"/>
        <v>2</v>
      </c>
      <c r="Z337" s="33">
        <f t="shared" si="26"/>
        <v>6</v>
      </c>
      <c r="AA337" s="29" t="s">
        <v>47</v>
      </c>
      <c r="AB337" s="29" t="s">
        <v>47</v>
      </c>
      <c r="AC337" s="29" t="s">
        <v>47</v>
      </c>
      <c r="AD337" s="29" t="s">
        <v>47</v>
      </c>
      <c r="AE337" s="29" t="s">
        <v>47</v>
      </c>
      <c r="AF337" s="31">
        <v>44530</v>
      </c>
      <c r="AG337" s="29" t="s">
        <v>47</v>
      </c>
      <c r="AH337" s="29">
        <v>1</v>
      </c>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34"/>
      <c r="BF337" s="34"/>
      <c r="BG337" s="34"/>
      <c r="BH337" s="34"/>
      <c r="BI337" s="34"/>
      <c r="BJ337" s="34"/>
      <c r="BK337" s="34"/>
      <c r="BL337" s="34"/>
      <c r="BM337" s="34"/>
      <c r="BN337" s="34"/>
      <c r="BO337" s="34"/>
      <c r="BP337" s="34"/>
      <c r="BQ337" s="34"/>
      <c r="BR337" s="34"/>
      <c r="BS337" s="34"/>
      <c r="BT337" s="34"/>
      <c r="BU337" s="34"/>
      <c r="BV337" s="34"/>
      <c r="BW337" s="34"/>
      <c r="BX337" s="34"/>
      <c r="BY337" s="34"/>
      <c r="BZ337" s="34"/>
      <c r="CA337" s="34"/>
      <c r="CB337" s="34"/>
      <c r="CC337" s="34"/>
      <c r="CD337" s="34"/>
      <c r="CE337" s="34"/>
      <c r="CF337" s="34"/>
      <c r="CG337" s="34"/>
      <c r="CH337" s="34"/>
      <c r="CI337" s="34"/>
      <c r="CJ337" s="34"/>
      <c r="CK337" s="34"/>
      <c r="CL337" s="34"/>
      <c r="CM337" s="34"/>
      <c r="CN337" s="34"/>
      <c r="CO337" s="34"/>
      <c r="CP337" s="34"/>
      <c r="CQ337" s="34"/>
      <c r="CR337" s="34"/>
      <c r="CS337" s="34"/>
      <c r="CT337" s="34"/>
      <c r="CU337" s="34"/>
      <c r="CV337" s="34"/>
      <c r="CW337" s="34"/>
      <c r="CX337" s="34"/>
      <c r="CY337" s="34"/>
      <c r="CZ337" s="34"/>
      <c r="DA337" s="34"/>
      <c r="DB337" s="34"/>
      <c r="DC337" s="34"/>
      <c r="DD337" s="34"/>
      <c r="DE337" s="34"/>
      <c r="DF337" s="34"/>
      <c r="DG337" s="34"/>
      <c r="DH337" s="34"/>
      <c r="DI337" s="34"/>
      <c r="DJ337" s="34"/>
      <c r="DK337" s="34"/>
      <c r="DL337" s="34"/>
      <c r="DM337" s="34"/>
      <c r="DN337" s="34"/>
      <c r="DO337" s="34"/>
      <c r="DP337" s="34"/>
      <c r="DQ337" s="34"/>
      <c r="DR337" s="34"/>
      <c r="DS337" s="34"/>
      <c r="DT337" s="34"/>
      <c r="DU337" s="34"/>
      <c r="DV337" s="34"/>
      <c r="DW337" s="34"/>
      <c r="DX337" s="34"/>
      <c r="DY337" s="34"/>
      <c r="DZ337" s="34"/>
      <c r="EA337" s="34"/>
      <c r="EB337" s="34"/>
      <c r="EC337" s="34"/>
      <c r="ED337" s="34"/>
      <c r="EE337" s="34"/>
      <c r="EF337" s="34"/>
      <c r="EG337" s="34"/>
      <c r="EH337" s="34"/>
      <c r="EI337" s="34"/>
      <c r="EJ337" s="34"/>
      <c r="EK337" s="34"/>
      <c r="EL337" s="34"/>
      <c r="EM337" s="34"/>
      <c r="EN337" s="34"/>
      <c r="EO337" s="34"/>
      <c r="EP337" s="34"/>
      <c r="EQ337" s="34"/>
      <c r="ER337" s="34"/>
      <c r="ES337" s="34"/>
      <c r="ET337" s="34"/>
      <c r="EU337" s="34"/>
    </row>
    <row r="338" spans="1:151" s="29" customFormat="1" ht="30">
      <c r="A338" s="29" t="s">
        <v>1178</v>
      </c>
      <c r="B338" s="29" t="s">
        <v>947</v>
      </c>
      <c r="C338" s="63" t="s">
        <v>42</v>
      </c>
      <c r="D338" s="29" t="s">
        <v>1179</v>
      </c>
      <c r="E338" s="29" t="s">
        <v>1180</v>
      </c>
      <c r="F338" s="29" t="s">
        <v>45</v>
      </c>
      <c r="G338" s="29">
        <v>50</v>
      </c>
      <c r="H338" s="29" t="s">
        <v>46</v>
      </c>
      <c r="I338" s="29" t="s">
        <v>47</v>
      </c>
      <c r="J338" s="31" t="s">
        <v>48</v>
      </c>
      <c r="K338" s="31" t="s">
        <v>532</v>
      </c>
      <c r="L338" s="31" t="s">
        <v>532</v>
      </c>
      <c r="M338" s="29" t="s">
        <v>50</v>
      </c>
      <c r="N338" s="29" t="s">
        <v>63</v>
      </c>
      <c r="O338" s="29" t="s">
        <v>124</v>
      </c>
      <c r="P338" s="29" t="s">
        <v>45</v>
      </c>
      <c r="Q338" s="29" t="s">
        <v>45</v>
      </c>
      <c r="R338" s="29" t="s">
        <v>532</v>
      </c>
      <c r="S338" s="29" t="s">
        <v>47</v>
      </c>
      <c r="T338" s="29" t="s">
        <v>55</v>
      </c>
      <c r="U338" s="32">
        <f t="shared" si="24"/>
        <v>3</v>
      </c>
      <c r="V338" s="29" t="s">
        <v>56</v>
      </c>
      <c r="W338" s="32">
        <f t="shared" si="23"/>
        <v>1</v>
      </c>
      <c r="X338" s="29" t="s">
        <v>57</v>
      </c>
      <c r="Y338" s="32">
        <f t="shared" si="25"/>
        <v>2</v>
      </c>
      <c r="Z338" s="33">
        <f t="shared" si="26"/>
        <v>6</v>
      </c>
      <c r="AA338" s="29" t="s">
        <v>47</v>
      </c>
      <c r="AB338" s="29" t="s">
        <v>47</v>
      </c>
      <c r="AC338" s="29" t="s">
        <v>47</v>
      </c>
      <c r="AD338" s="29" t="s">
        <v>47</v>
      </c>
      <c r="AE338" s="29" t="s">
        <v>47</v>
      </c>
      <c r="AF338" s="31">
        <v>44530</v>
      </c>
      <c r="AG338" s="29" t="s">
        <v>47</v>
      </c>
      <c r="AH338" s="29">
        <v>1</v>
      </c>
      <c r="AI338" s="34"/>
      <c r="AJ338" s="34"/>
      <c r="AK338" s="34"/>
      <c r="AL338" s="34"/>
      <c r="AM338" s="34"/>
      <c r="AN338" s="34"/>
      <c r="AO338" s="34"/>
      <c r="AP338" s="34"/>
      <c r="AQ338" s="34"/>
      <c r="AR338" s="34"/>
      <c r="AS338" s="34"/>
      <c r="AT338" s="34"/>
      <c r="AU338" s="34"/>
      <c r="AV338" s="34"/>
      <c r="AW338" s="34"/>
      <c r="AX338" s="34"/>
      <c r="AY338" s="34"/>
      <c r="AZ338" s="34"/>
      <c r="BA338" s="34"/>
      <c r="BB338" s="34"/>
      <c r="BC338" s="34"/>
      <c r="BD338" s="34"/>
      <c r="BE338" s="34"/>
      <c r="BF338" s="34"/>
      <c r="BG338" s="34"/>
      <c r="BH338" s="34"/>
      <c r="BI338" s="34"/>
      <c r="BJ338" s="34"/>
      <c r="BK338" s="34"/>
      <c r="BL338" s="34"/>
      <c r="BM338" s="34"/>
      <c r="BN338" s="34"/>
      <c r="BO338" s="34"/>
      <c r="BP338" s="34"/>
      <c r="BQ338" s="34"/>
      <c r="BR338" s="34"/>
      <c r="BS338" s="34"/>
      <c r="BT338" s="34"/>
      <c r="BU338" s="34"/>
      <c r="BV338" s="34"/>
      <c r="BW338" s="34"/>
      <c r="BX338" s="34"/>
      <c r="BY338" s="34"/>
      <c r="BZ338" s="34"/>
      <c r="CA338" s="34"/>
      <c r="CB338" s="34"/>
      <c r="CC338" s="34"/>
      <c r="CD338" s="34"/>
      <c r="CE338" s="34"/>
      <c r="CF338" s="34"/>
      <c r="CG338" s="34"/>
      <c r="CH338" s="34"/>
      <c r="CI338" s="34"/>
      <c r="CJ338" s="34"/>
      <c r="CK338" s="34"/>
      <c r="CL338" s="34"/>
      <c r="CM338" s="34"/>
      <c r="CN338" s="34"/>
      <c r="CO338" s="34"/>
      <c r="CP338" s="34"/>
      <c r="CQ338" s="34"/>
      <c r="CR338" s="34"/>
      <c r="CS338" s="34"/>
      <c r="CT338" s="34"/>
      <c r="CU338" s="34"/>
      <c r="CV338" s="34"/>
      <c r="CW338" s="34"/>
      <c r="CX338" s="34"/>
      <c r="CY338" s="34"/>
      <c r="CZ338" s="34"/>
      <c r="DA338" s="34"/>
      <c r="DB338" s="34"/>
      <c r="DC338" s="34"/>
      <c r="DD338" s="34"/>
      <c r="DE338" s="34"/>
      <c r="DF338" s="34"/>
      <c r="DG338" s="34"/>
      <c r="DH338" s="34"/>
      <c r="DI338" s="34"/>
      <c r="DJ338" s="34"/>
      <c r="DK338" s="34"/>
      <c r="DL338" s="34"/>
      <c r="DM338" s="34"/>
      <c r="DN338" s="34"/>
      <c r="DO338" s="34"/>
      <c r="DP338" s="34"/>
      <c r="DQ338" s="34"/>
      <c r="DR338" s="34"/>
      <c r="DS338" s="34"/>
      <c r="DT338" s="34"/>
      <c r="DU338" s="34"/>
      <c r="DV338" s="34"/>
      <c r="DW338" s="34"/>
      <c r="DX338" s="34"/>
      <c r="DY338" s="34"/>
      <c r="DZ338" s="34"/>
      <c r="EA338" s="34"/>
      <c r="EB338" s="34"/>
      <c r="EC338" s="34"/>
      <c r="ED338" s="34"/>
      <c r="EE338" s="34"/>
      <c r="EF338" s="34"/>
      <c r="EG338" s="34"/>
      <c r="EH338" s="34"/>
      <c r="EI338" s="34"/>
      <c r="EJ338" s="34"/>
      <c r="EK338" s="34"/>
      <c r="EL338" s="34"/>
      <c r="EM338" s="34"/>
      <c r="EN338" s="34"/>
      <c r="EO338" s="34"/>
      <c r="EP338" s="34"/>
      <c r="EQ338" s="34"/>
      <c r="ER338" s="34"/>
      <c r="ES338" s="34"/>
      <c r="ET338" s="34"/>
      <c r="EU338" s="34"/>
    </row>
    <row r="339" spans="1:151" s="29" customFormat="1" ht="105">
      <c r="A339" s="29" t="s">
        <v>1181</v>
      </c>
      <c r="B339" s="29" t="s">
        <v>947</v>
      </c>
      <c r="C339" s="63" t="s">
        <v>42</v>
      </c>
      <c r="D339" s="29" t="s">
        <v>1182</v>
      </c>
      <c r="E339" s="29" t="s">
        <v>1183</v>
      </c>
      <c r="F339" s="29" t="s">
        <v>45</v>
      </c>
      <c r="G339" s="29">
        <v>50</v>
      </c>
      <c r="H339" s="29" t="s">
        <v>46</v>
      </c>
      <c r="I339" s="29" t="s">
        <v>47</v>
      </c>
      <c r="J339" s="31" t="s">
        <v>48</v>
      </c>
      <c r="K339" s="31" t="s">
        <v>532</v>
      </c>
      <c r="L339" s="31" t="s">
        <v>532</v>
      </c>
      <c r="M339" s="29" t="s">
        <v>50</v>
      </c>
      <c r="N339" s="29" t="s">
        <v>63</v>
      </c>
      <c r="O339" s="29" t="s">
        <v>124</v>
      </c>
      <c r="P339" s="29" t="s">
        <v>45</v>
      </c>
      <c r="Q339" s="29" t="s">
        <v>45</v>
      </c>
      <c r="R339" s="29" t="s">
        <v>532</v>
      </c>
      <c r="S339" s="29" t="s">
        <v>47</v>
      </c>
      <c r="T339" s="29" t="s">
        <v>55</v>
      </c>
      <c r="U339" s="32">
        <f t="shared" si="24"/>
        <v>3</v>
      </c>
      <c r="V339" s="29" t="s">
        <v>56</v>
      </c>
      <c r="W339" s="32">
        <f t="shared" si="23"/>
        <v>1</v>
      </c>
      <c r="X339" s="29" t="s">
        <v>57</v>
      </c>
      <c r="Y339" s="32">
        <f t="shared" si="25"/>
        <v>2</v>
      </c>
      <c r="Z339" s="33">
        <f t="shared" si="26"/>
        <v>6</v>
      </c>
      <c r="AA339" s="29" t="s">
        <v>47</v>
      </c>
      <c r="AB339" s="29" t="s">
        <v>47</v>
      </c>
      <c r="AC339" s="29" t="s">
        <v>47</v>
      </c>
      <c r="AD339" s="29" t="s">
        <v>47</v>
      </c>
      <c r="AE339" s="29" t="s">
        <v>47</v>
      </c>
      <c r="AF339" s="31">
        <v>44530</v>
      </c>
      <c r="AG339" s="29" t="s">
        <v>47</v>
      </c>
      <c r="AH339" s="29">
        <v>1</v>
      </c>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c r="BH339" s="34"/>
      <c r="BI339" s="34"/>
      <c r="BJ339" s="34"/>
      <c r="BK339" s="34"/>
      <c r="BL339" s="34"/>
      <c r="BM339" s="34"/>
      <c r="BN339" s="34"/>
      <c r="BO339" s="34"/>
      <c r="BP339" s="34"/>
      <c r="BQ339" s="34"/>
      <c r="BR339" s="34"/>
      <c r="BS339" s="34"/>
      <c r="BT339" s="34"/>
      <c r="BU339" s="34"/>
      <c r="BV339" s="34"/>
      <c r="BW339" s="34"/>
      <c r="BX339" s="34"/>
      <c r="BY339" s="34"/>
      <c r="BZ339" s="34"/>
      <c r="CA339" s="34"/>
      <c r="CB339" s="34"/>
      <c r="CC339" s="34"/>
      <c r="CD339" s="34"/>
      <c r="CE339" s="34"/>
      <c r="CF339" s="34"/>
      <c r="CG339" s="34"/>
      <c r="CH339" s="34"/>
      <c r="CI339" s="34"/>
      <c r="CJ339" s="34"/>
      <c r="CK339" s="34"/>
      <c r="CL339" s="34"/>
      <c r="CM339" s="34"/>
      <c r="CN339" s="34"/>
      <c r="CO339" s="34"/>
      <c r="CP339" s="34"/>
      <c r="CQ339" s="34"/>
      <c r="CR339" s="34"/>
      <c r="CS339" s="34"/>
      <c r="CT339" s="34"/>
      <c r="CU339" s="34"/>
      <c r="CV339" s="34"/>
      <c r="CW339" s="34"/>
      <c r="CX339" s="34"/>
      <c r="CY339" s="34"/>
      <c r="CZ339" s="34"/>
      <c r="DA339" s="34"/>
      <c r="DB339" s="34"/>
      <c r="DC339" s="34"/>
      <c r="DD339" s="34"/>
      <c r="DE339" s="34"/>
      <c r="DF339" s="34"/>
      <c r="DG339" s="34"/>
      <c r="DH339" s="34"/>
      <c r="DI339" s="34"/>
      <c r="DJ339" s="34"/>
      <c r="DK339" s="34"/>
      <c r="DL339" s="34"/>
      <c r="DM339" s="34"/>
      <c r="DN339" s="34"/>
      <c r="DO339" s="34"/>
      <c r="DP339" s="34"/>
      <c r="DQ339" s="34"/>
      <c r="DR339" s="34"/>
      <c r="DS339" s="34"/>
      <c r="DT339" s="34"/>
      <c r="DU339" s="34"/>
      <c r="DV339" s="34"/>
      <c r="DW339" s="34"/>
      <c r="DX339" s="34"/>
      <c r="DY339" s="34"/>
      <c r="DZ339" s="34"/>
      <c r="EA339" s="34"/>
      <c r="EB339" s="34"/>
      <c r="EC339" s="34"/>
      <c r="ED339" s="34"/>
      <c r="EE339" s="34"/>
      <c r="EF339" s="34"/>
      <c r="EG339" s="34"/>
      <c r="EH339" s="34"/>
      <c r="EI339" s="34"/>
      <c r="EJ339" s="34"/>
      <c r="EK339" s="34"/>
      <c r="EL339" s="34"/>
      <c r="EM339" s="34"/>
      <c r="EN339" s="34"/>
      <c r="EO339" s="34"/>
      <c r="EP339" s="34"/>
      <c r="EQ339" s="34"/>
      <c r="ER339" s="34"/>
      <c r="ES339" s="34"/>
      <c r="ET339" s="34"/>
      <c r="EU339" s="34"/>
    </row>
    <row r="340" spans="1:151" s="29" customFormat="1" ht="45">
      <c r="A340" s="29" t="s">
        <v>1184</v>
      </c>
      <c r="B340" s="29" t="s">
        <v>947</v>
      </c>
      <c r="C340" s="63" t="s">
        <v>42</v>
      </c>
      <c r="D340" s="29" t="s">
        <v>1185</v>
      </c>
      <c r="E340" s="29" t="s">
        <v>1135</v>
      </c>
      <c r="F340" s="29" t="s">
        <v>45</v>
      </c>
      <c r="G340" s="29">
        <v>50</v>
      </c>
      <c r="H340" s="29" t="s">
        <v>46</v>
      </c>
      <c r="I340" s="29" t="s">
        <v>47</v>
      </c>
      <c r="J340" s="31" t="s">
        <v>48</v>
      </c>
      <c r="K340" s="31" t="s">
        <v>532</v>
      </c>
      <c r="L340" s="31" t="s">
        <v>532</v>
      </c>
      <c r="M340" s="29" t="s">
        <v>50</v>
      </c>
      <c r="N340" s="29" t="s">
        <v>63</v>
      </c>
      <c r="O340" s="29" t="s">
        <v>124</v>
      </c>
      <c r="P340" s="29" t="s">
        <v>45</v>
      </c>
      <c r="Q340" s="29" t="s">
        <v>45</v>
      </c>
      <c r="R340" s="29" t="s">
        <v>532</v>
      </c>
      <c r="S340" s="29" t="s">
        <v>47</v>
      </c>
      <c r="T340" s="29" t="s">
        <v>55</v>
      </c>
      <c r="U340" s="32">
        <f t="shared" si="24"/>
        <v>3</v>
      </c>
      <c r="V340" s="29" t="s">
        <v>56</v>
      </c>
      <c r="W340" s="32">
        <f t="shared" ref="W340:W403" si="27">_xlfn.IFS(V340="ALTA",1,V340="MEDIA",2,V340="BAJA",3,V340="N/A",1,V340="NO",3,V340="SI",1)</f>
        <v>1</v>
      </c>
      <c r="X340" s="29" t="s">
        <v>57</v>
      </c>
      <c r="Y340" s="32">
        <f t="shared" si="25"/>
        <v>2</v>
      </c>
      <c r="Z340" s="33">
        <f t="shared" si="26"/>
        <v>6</v>
      </c>
      <c r="AA340" s="29" t="s">
        <v>47</v>
      </c>
      <c r="AB340" s="29" t="s">
        <v>47</v>
      </c>
      <c r="AC340" s="29" t="s">
        <v>47</v>
      </c>
      <c r="AD340" s="29" t="s">
        <v>47</v>
      </c>
      <c r="AE340" s="29" t="s">
        <v>47</v>
      </c>
      <c r="AF340" s="31">
        <v>44530</v>
      </c>
      <c r="AG340" s="29" t="s">
        <v>47</v>
      </c>
      <c r="AH340" s="29">
        <v>1</v>
      </c>
      <c r="AI340" s="34"/>
      <c r="AJ340" s="34"/>
      <c r="AK340" s="34"/>
      <c r="AL340" s="34"/>
      <c r="AM340" s="34"/>
      <c r="AN340" s="34"/>
      <c r="AO340" s="34"/>
      <c r="AP340" s="34"/>
      <c r="AQ340" s="34"/>
      <c r="AR340" s="34"/>
      <c r="AS340" s="34"/>
      <c r="AT340" s="34"/>
      <c r="AU340" s="34"/>
      <c r="AV340" s="34"/>
      <c r="AW340" s="34"/>
      <c r="AX340" s="34"/>
      <c r="AY340" s="34"/>
      <c r="AZ340" s="34"/>
      <c r="BA340" s="34"/>
      <c r="BB340" s="34"/>
      <c r="BC340" s="34"/>
      <c r="BD340" s="34"/>
      <c r="BE340" s="34"/>
      <c r="BF340" s="34"/>
      <c r="BG340" s="34"/>
      <c r="BH340" s="34"/>
      <c r="BI340" s="34"/>
      <c r="BJ340" s="34"/>
      <c r="BK340" s="34"/>
      <c r="BL340" s="34"/>
      <c r="BM340" s="34"/>
      <c r="BN340" s="34"/>
      <c r="BO340" s="34"/>
      <c r="BP340" s="34"/>
      <c r="BQ340" s="34"/>
      <c r="BR340" s="34"/>
      <c r="BS340" s="34"/>
      <c r="BT340" s="34"/>
      <c r="BU340" s="34"/>
      <c r="BV340" s="34"/>
      <c r="BW340" s="34"/>
      <c r="BX340" s="34"/>
      <c r="BY340" s="34"/>
      <c r="BZ340" s="34"/>
      <c r="CA340" s="34"/>
      <c r="CB340" s="34"/>
      <c r="CC340" s="34"/>
      <c r="CD340" s="34"/>
      <c r="CE340" s="34"/>
      <c r="CF340" s="34"/>
      <c r="CG340" s="34"/>
      <c r="CH340" s="34"/>
      <c r="CI340" s="34"/>
      <c r="CJ340" s="34"/>
      <c r="CK340" s="34"/>
      <c r="CL340" s="34"/>
      <c r="CM340" s="34"/>
      <c r="CN340" s="34"/>
      <c r="CO340" s="34"/>
      <c r="CP340" s="34"/>
      <c r="CQ340" s="34"/>
      <c r="CR340" s="34"/>
      <c r="CS340" s="34"/>
      <c r="CT340" s="34"/>
      <c r="CU340" s="34"/>
      <c r="CV340" s="34"/>
      <c r="CW340" s="34"/>
      <c r="CX340" s="34"/>
      <c r="CY340" s="34"/>
      <c r="CZ340" s="34"/>
      <c r="DA340" s="34"/>
      <c r="DB340" s="34"/>
      <c r="DC340" s="34"/>
      <c r="DD340" s="34"/>
      <c r="DE340" s="34"/>
      <c r="DF340" s="34"/>
      <c r="DG340" s="34"/>
      <c r="DH340" s="34"/>
      <c r="DI340" s="34"/>
      <c r="DJ340" s="34"/>
      <c r="DK340" s="34"/>
      <c r="DL340" s="34"/>
      <c r="DM340" s="34"/>
      <c r="DN340" s="34"/>
      <c r="DO340" s="34"/>
      <c r="DP340" s="34"/>
      <c r="DQ340" s="34"/>
      <c r="DR340" s="34"/>
      <c r="DS340" s="34"/>
      <c r="DT340" s="34"/>
      <c r="DU340" s="34"/>
      <c r="DV340" s="34"/>
      <c r="DW340" s="34"/>
      <c r="DX340" s="34"/>
      <c r="DY340" s="34"/>
      <c r="DZ340" s="34"/>
      <c r="EA340" s="34"/>
      <c r="EB340" s="34"/>
      <c r="EC340" s="34"/>
      <c r="ED340" s="34"/>
      <c r="EE340" s="34"/>
      <c r="EF340" s="34"/>
      <c r="EG340" s="34"/>
      <c r="EH340" s="34"/>
      <c r="EI340" s="34"/>
      <c r="EJ340" s="34"/>
      <c r="EK340" s="34"/>
      <c r="EL340" s="34"/>
      <c r="EM340" s="34"/>
      <c r="EN340" s="34"/>
      <c r="EO340" s="34"/>
      <c r="EP340" s="34"/>
      <c r="EQ340" s="34"/>
      <c r="ER340" s="34"/>
      <c r="ES340" s="34"/>
      <c r="ET340" s="34"/>
      <c r="EU340" s="34"/>
    </row>
    <row r="341" spans="1:151" s="29" customFormat="1" ht="45">
      <c r="A341" s="29" t="s">
        <v>1186</v>
      </c>
      <c r="B341" s="29" t="s">
        <v>947</v>
      </c>
      <c r="C341" s="63" t="s">
        <v>42</v>
      </c>
      <c r="D341" s="29" t="s">
        <v>1187</v>
      </c>
      <c r="E341" s="29" t="s">
        <v>1188</v>
      </c>
      <c r="F341" s="29" t="s">
        <v>45</v>
      </c>
      <c r="G341" s="29">
        <v>50</v>
      </c>
      <c r="H341" s="29" t="s">
        <v>136</v>
      </c>
      <c r="I341" s="29" t="s">
        <v>47</v>
      </c>
      <c r="J341" s="31" t="s">
        <v>48</v>
      </c>
      <c r="K341" s="31" t="s">
        <v>532</v>
      </c>
      <c r="L341" s="31" t="s">
        <v>532</v>
      </c>
      <c r="M341" s="29" t="s">
        <v>50</v>
      </c>
      <c r="N341" s="29" t="s">
        <v>63</v>
      </c>
      <c r="O341" s="29" t="s">
        <v>124</v>
      </c>
      <c r="P341" s="29" t="s">
        <v>45</v>
      </c>
      <c r="Q341" s="29" t="s">
        <v>45</v>
      </c>
      <c r="R341" s="29" t="s">
        <v>532</v>
      </c>
      <c r="S341" s="29" t="s">
        <v>47</v>
      </c>
      <c r="T341" s="29" t="s">
        <v>55</v>
      </c>
      <c r="U341" s="32">
        <f t="shared" si="24"/>
        <v>3</v>
      </c>
      <c r="V341" s="29" t="s">
        <v>56</v>
      </c>
      <c r="W341" s="32">
        <f t="shared" si="27"/>
        <v>1</v>
      </c>
      <c r="X341" s="29" t="s">
        <v>57</v>
      </c>
      <c r="Y341" s="32">
        <f t="shared" si="25"/>
        <v>2</v>
      </c>
      <c r="Z341" s="33">
        <f t="shared" si="26"/>
        <v>6</v>
      </c>
      <c r="AA341" s="29" t="s">
        <v>47</v>
      </c>
      <c r="AB341" s="29" t="s">
        <v>47</v>
      </c>
      <c r="AC341" s="29" t="s">
        <v>47</v>
      </c>
      <c r="AD341" s="29" t="s">
        <v>47</v>
      </c>
      <c r="AE341" s="29" t="s">
        <v>47</v>
      </c>
      <c r="AF341" s="31">
        <v>44530</v>
      </c>
      <c r="AG341" s="29" t="s">
        <v>47</v>
      </c>
      <c r="AH341" s="29">
        <v>1</v>
      </c>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4"/>
      <c r="BW341" s="34"/>
      <c r="BX341" s="34"/>
      <c r="BY341" s="34"/>
      <c r="BZ341" s="34"/>
      <c r="CA341" s="34"/>
      <c r="CB341" s="34"/>
      <c r="CC341" s="34"/>
      <c r="CD341" s="34"/>
      <c r="CE341" s="34"/>
      <c r="CF341" s="34"/>
      <c r="CG341" s="34"/>
      <c r="CH341" s="34"/>
      <c r="CI341" s="34"/>
      <c r="CJ341" s="34"/>
      <c r="CK341" s="34"/>
      <c r="CL341" s="34"/>
      <c r="CM341" s="34"/>
      <c r="CN341" s="34"/>
      <c r="CO341" s="34"/>
      <c r="CP341" s="34"/>
      <c r="CQ341" s="34"/>
      <c r="CR341" s="34"/>
      <c r="CS341" s="34"/>
      <c r="CT341" s="34"/>
      <c r="CU341" s="34"/>
      <c r="CV341" s="34"/>
      <c r="CW341" s="34"/>
      <c r="CX341" s="34"/>
      <c r="CY341" s="34"/>
      <c r="CZ341" s="34"/>
      <c r="DA341" s="34"/>
      <c r="DB341" s="34"/>
      <c r="DC341" s="34"/>
      <c r="DD341" s="34"/>
      <c r="DE341" s="34"/>
      <c r="DF341" s="34"/>
      <c r="DG341" s="34"/>
      <c r="DH341" s="34"/>
      <c r="DI341" s="34"/>
      <c r="DJ341" s="34"/>
      <c r="DK341" s="34"/>
      <c r="DL341" s="34"/>
      <c r="DM341" s="34"/>
      <c r="DN341" s="34"/>
      <c r="DO341" s="34"/>
      <c r="DP341" s="34"/>
      <c r="DQ341" s="34"/>
      <c r="DR341" s="34"/>
      <c r="DS341" s="34"/>
      <c r="DT341" s="34"/>
      <c r="DU341" s="34"/>
      <c r="DV341" s="34"/>
      <c r="DW341" s="34"/>
      <c r="DX341" s="34"/>
      <c r="DY341" s="34"/>
      <c r="DZ341" s="34"/>
      <c r="EA341" s="34"/>
      <c r="EB341" s="34"/>
      <c r="EC341" s="34"/>
      <c r="ED341" s="34"/>
      <c r="EE341" s="34"/>
      <c r="EF341" s="34"/>
      <c r="EG341" s="34"/>
      <c r="EH341" s="34"/>
      <c r="EI341" s="34"/>
      <c r="EJ341" s="34"/>
      <c r="EK341" s="34"/>
      <c r="EL341" s="34"/>
      <c r="EM341" s="34"/>
      <c r="EN341" s="34"/>
      <c r="EO341" s="34"/>
      <c r="EP341" s="34"/>
      <c r="EQ341" s="34"/>
      <c r="ER341" s="34"/>
      <c r="ES341" s="34"/>
      <c r="ET341" s="34"/>
      <c r="EU341" s="34"/>
    </row>
    <row r="342" spans="1:151" s="29" customFormat="1" ht="120">
      <c r="A342" s="29" t="s">
        <v>1189</v>
      </c>
      <c r="B342" s="29" t="s">
        <v>947</v>
      </c>
      <c r="C342" s="63" t="s">
        <v>42</v>
      </c>
      <c r="D342" s="29" t="s">
        <v>1190</v>
      </c>
      <c r="E342" s="29" t="s">
        <v>1191</v>
      </c>
      <c r="F342" s="29" t="s">
        <v>45</v>
      </c>
      <c r="G342" s="29">
        <v>50</v>
      </c>
      <c r="H342" s="29" t="s">
        <v>136</v>
      </c>
      <c r="I342" s="29" t="s">
        <v>47</v>
      </c>
      <c r="J342" s="31" t="s">
        <v>48</v>
      </c>
      <c r="K342" s="31" t="s">
        <v>532</v>
      </c>
      <c r="L342" s="31" t="s">
        <v>532</v>
      </c>
      <c r="M342" s="29" t="s">
        <v>50</v>
      </c>
      <c r="N342" s="29" t="s">
        <v>63</v>
      </c>
      <c r="O342" s="29" t="s">
        <v>124</v>
      </c>
      <c r="P342" s="29" t="s">
        <v>45</v>
      </c>
      <c r="Q342" s="29" t="s">
        <v>45</v>
      </c>
      <c r="R342" s="29" t="s">
        <v>532</v>
      </c>
      <c r="S342" s="29" t="s">
        <v>47</v>
      </c>
      <c r="T342" s="29" t="s">
        <v>68</v>
      </c>
      <c r="U342" s="32">
        <f t="shared" si="24"/>
        <v>2</v>
      </c>
      <c r="V342" s="29" t="s">
        <v>56</v>
      </c>
      <c r="W342" s="32">
        <f t="shared" si="27"/>
        <v>1</v>
      </c>
      <c r="X342" s="29" t="s">
        <v>56</v>
      </c>
      <c r="Y342" s="32">
        <f t="shared" si="25"/>
        <v>1</v>
      </c>
      <c r="Z342" s="33">
        <f t="shared" si="26"/>
        <v>4</v>
      </c>
      <c r="AA342" s="29" t="s">
        <v>45</v>
      </c>
      <c r="AB342" s="29" t="s">
        <v>58</v>
      </c>
      <c r="AC342" s="29" t="s">
        <v>58</v>
      </c>
      <c r="AD342" s="29" t="s">
        <v>1145</v>
      </c>
      <c r="AE342" s="29" t="s">
        <v>59</v>
      </c>
      <c r="AF342" s="31">
        <v>44530</v>
      </c>
      <c r="AG342" s="29" t="s">
        <v>71</v>
      </c>
      <c r="AH342" s="29">
        <v>1</v>
      </c>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34"/>
      <c r="BS342" s="34"/>
      <c r="BT342" s="34"/>
      <c r="BU342" s="34"/>
      <c r="BV342" s="34"/>
      <c r="BW342" s="34"/>
      <c r="BX342" s="34"/>
      <c r="BY342" s="34"/>
      <c r="BZ342" s="34"/>
      <c r="CA342" s="34"/>
      <c r="CB342" s="34"/>
      <c r="CC342" s="34"/>
      <c r="CD342" s="34"/>
      <c r="CE342" s="34"/>
      <c r="CF342" s="34"/>
      <c r="CG342" s="34"/>
      <c r="CH342" s="34"/>
      <c r="CI342" s="34"/>
      <c r="CJ342" s="34"/>
      <c r="CK342" s="34"/>
      <c r="CL342" s="34"/>
      <c r="CM342" s="34"/>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34"/>
      <c r="DL342" s="34"/>
      <c r="DM342" s="34"/>
      <c r="DN342" s="34"/>
      <c r="DO342" s="34"/>
      <c r="DP342" s="34"/>
      <c r="DQ342" s="34"/>
      <c r="DR342" s="34"/>
      <c r="DS342" s="34"/>
      <c r="DT342" s="34"/>
      <c r="DU342" s="34"/>
      <c r="DV342" s="34"/>
      <c r="DW342" s="34"/>
      <c r="DX342" s="34"/>
      <c r="DY342" s="34"/>
      <c r="DZ342" s="34"/>
      <c r="EA342" s="34"/>
      <c r="EB342" s="34"/>
      <c r="EC342" s="34"/>
      <c r="ED342" s="34"/>
      <c r="EE342" s="34"/>
      <c r="EF342" s="34"/>
      <c r="EG342" s="34"/>
      <c r="EH342" s="34"/>
      <c r="EI342" s="34"/>
      <c r="EJ342" s="34"/>
      <c r="EK342" s="34"/>
      <c r="EL342" s="34"/>
      <c r="EM342" s="34"/>
      <c r="EN342" s="34"/>
      <c r="EO342" s="34"/>
      <c r="EP342" s="34"/>
      <c r="EQ342" s="34"/>
      <c r="ER342" s="34"/>
      <c r="ES342" s="34"/>
      <c r="ET342" s="34"/>
      <c r="EU342" s="34"/>
    </row>
    <row r="343" spans="1:151" s="29" customFormat="1" ht="120">
      <c r="A343" s="29" t="s">
        <v>1192</v>
      </c>
      <c r="B343" s="29" t="s">
        <v>947</v>
      </c>
      <c r="C343" s="63" t="s">
        <v>42</v>
      </c>
      <c r="D343" s="29" t="s">
        <v>1193</v>
      </c>
      <c r="E343" s="29" t="s">
        <v>1194</v>
      </c>
      <c r="F343" s="29" t="s">
        <v>45</v>
      </c>
      <c r="G343" s="29">
        <v>50</v>
      </c>
      <c r="H343" s="29" t="s">
        <v>136</v>
      </c>
      <c r="I343" s="29" t="s">
        <v>47</v>
      </c>
      <c r="J343" s="31" t="s">
        <v>48</v>
      </c>
      <c r="K343" s="31" t="s">
        <v>532</v>
      </c>
      <c r="L343" s="31" t="s">
        <v>532</v>
      </c>
      <c r="M343" s="29" t="s">
        <v>50</v>
      </c>
      <c r="N343" s="29" t="s">
        <v>63</v>
      </c>
      <c r="O343" s="29" t="s">
        <v>124</v>
      </c>
      <c r="P343" s="29" t="s">
        <v>45</v>
      </c>
      <c r="Q343" s="29" t="s">
        <v>45</v>
      </c>
      <c r="R343" s="29" t="s">
        <v>532</v>
      </c>
      <c r="S343" s="29" t="s">
        <v>47</v>
      </c>
      <c r="T343" s="29" t="s">
        <v>68</v>
      </c>
      <c r="U343" s="32">
        <f t="shared" si="24"/>
        <v>2</v>
      </c>
      <c r="V343" s="29" t="s">
        <v>56</v>
      </c>
      <c r="W343" s="32">
        <f t="shared" si="27"/>
        <v>1</v>
      </c>
      <c r="X343" s="29" t="s">
        <v>56</v>
      </c>
      <c r="Y343" s="32">
        <f t="shared" si="25"/>
        <v>1</v>
      </c>
      <c r="Z343" s="33">
        <f t="shared" si="26"/>
        <v>4</v>
      </c>
      <c r="AA343" s="29" t="s">
        <v>45</v>
      </c>
      <c r="AB343" s="29" t="s">
        <v>58</v>
      </c>
      <c r="AC343" s="29" t="s">
        <v>58</v>
      </c>
      <c r="AD343" s="29" t="s">
        <v>1145</v>
      </c>
      <c r="AE343" s="29" t="s">
        <v>59</v>
      </c>
      <c r="AF343" s="31">
        <v>44530</v>
      </c>
      <c r="AG343" s="29" t="s">
        <v>71</v>
      </c>
      <c r="AH343" s="29">
        <v>1</v>
      </c>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c r="BH343" s="34"/>
      <c r="BI343" s="34"/>
      <c r="BJ343" s="34"/>
      <c r="BK343" s="34"/>
      <c r="BL343" s="34"/>
      <c r="BM343" s="34"/>
      <c r="BN343" s="34"/>
      <c r="BO343" s="34"/>
      <c r="BP343" s="34"/>
      <c r="BQ343" s="34"/>
      <c r="BR343" s="34"/>
      <c r="BS343" s="34"/>
      <c r="BT343" s="34"/>
      <c r="BU343" s="34"/>
      <c r="BV343" s="34"/>
      <c r="BW343" s="34"/>
      <c r="BX343" s="34"/>
      <c r="BY343" s="34"/>
      <c r="BZ343" s="34"/>
      <c r="CA343" s="34"/>
      <c r="CB343" s="34"/>
      <c r="CC343" s="34"/>
      <c r="CD343" s="34"/>
      <c r="CE343" s="34"/>
      <c r="CF343" s="34"/>
      <c r="CG343" s="34"/>
      <c r="CH343" s="34"/>
      <c r="CI343" s="34"/>
      <c r="CJ343" s="34"/>
      <c r="CK343" s="34"/>
      <c r="CL343" s="34"/>
      <c r="CM343" s="34"/>
      <c r="CN343" s="34"/>
      <c r="CO343" s="34"/>
      <c r="CP343" s="34"/>
      <c r="CQ343" s="34"/>
      <c r="CR343" s="34"/>
      <c r="CS343" s="34"/>
      <c r="CT343" s="34"/>
      <c r="CU343" s="34"/>
      <c r="CV343" s="34"/>
      <c r="CW343" s="34"/>
      <c r="CX343" s="34"/>
      <c r="CY343" s="34"/>
      <c r="CZ343" s="34"/>
      <c r="DA343" s="34"/>
      <c r="DB343" s="34"/>
      <c r="DC343" s="34"/>
      <c r="DD343" s="34"/>
      <c r="DE343" s="34"/>
      <c r="DF343" s="34"/>
      <c r="DG343" s="34"/>
      <c r="DH343" s="34"/>
      <c r="DI343" s="34"/>
      <c r="DJ343" s="34"/>
      <c r="DK343" s="34"/>
      <c r="DL343" s="34"/>
      <c r="DM343" s="34"/>
      <c r="DN343" s="34"/>
      <c r="DO343" s="34"/>
      <c r="DP343" s="34"/>
      <c r="DQ343" s="34"/>
      <c r="DR343" s="34"/>
      <c r="DS343" s="34"/>
      <c r="DT343" s="34"/>
      <c r="DU343" s="34"/>
      <c r="DV343" s="34"/>
      <c r="DW343" s="34"/>
      <c r="DX343" s="34"/>
      <c r="DY343" s="34"/>
      <c r="DZ343" s="34"/>
      <c r="EA343" s="34"/>
      <c r="EB343" s="34"/>
      <c r="EC343" s="34"/>
      <c r="ED343" s="34"/>
      <c r="EE343" s="34"/>
      <c r="EF343" s="34"/>
      <c r="EG343" s="34"/>
      <c r="EH343" s="34"/>
      <c r="EI343" s="34"/>
      <c r="EJ343" s="34"/>
      <c r="EK343" s="34"/>
      <c r="EL343" s="34"/>
      <c r="EM343" s="34"/>
      <c r="EN343" s="34"/>
      <c r="EO343" s="34"/>
      <c r="EP343" s="34"/>
      <c r="EQ343" s="34"/>
      <c r="ER343" s="34"/>
      <c r="ES343" s="34"/>
      <c r="ET343" s="34"/>
      <c r="EU343" s="34"/>
    </row>
    <row r="344" spans="1:151" s="29" customFormat="1" ht="120">
      <c r="A344" s="29" t="s">
        <v>1195</v>
      </c>
      <c r="B344" s="29" t="s">
        <v>947</v>
      </c>
      <c r="C344" s="63" t="s">
        <v>42</v>
      </c>
      <c r="D344" s="29" t="s">
        <v>1196</v>
      </c>
      <c r="E344" s="29" t="s">
        <v>1197</v>
      </c>
      <c r="F344" s="29" t="s">
        <v>45</v>
      </c>
      <c r="G344" s="29">
        <v>50</v>
      </c>
      <c r="H344" s="29" t="s">
        <v>136</v>
      </c>
      <c r="I344" s="29" t="s">
        <v>47</v>
      </c>
      <c r="J344" s="31" t="s">
        <v>48</v>
      </c>
      <c r="K344" s="31" t="s">
        <v>532</v>
      </c>
      <c r="L344" s="31" t="s">
        <v>532</v>
      </c>
      <c r="M344" s="29" t="s">
        <v>50</v>
      </c>
      <c r="N344" s="29" t="s">
        <v>63</v>
      </c>
      <c r="O344" s="29" t="s">
        <v>124</v>
      </c>
      <c r="P344" s="29" t="s">
        <v>45</v>
      </c>
      <c r="Q344" s="29" t="s">
        <v>45</v>
      </c>
      <c r="R344" s="29" t="s">
        <v>532</v>
      </c>
      <c r="S344" s="29" t="s">
        <v>47</v>
      </c>
      <c r="T344" s="29" t="s">
        <v>68</v>
      </c>
      <c r="U344" s="32">
        <f t="shared" si="24"/>
        <v>2</v>
      </c>
      <c r="V344" s="29" t="s">
        <v>56</v>
      </c>
      <c r="W344" s="32">
        <f t="shared" si="27"/>
        <v>1</v>
      </c>
      <c r="X344" s="29" t="s">
        <v>56</v>
      </c>
      <c r="Y344" s="32">
        <f t="shared" si="25"/>
        <v>1</v>
      </c>
      <c r="Z344" s="33">
        <f t="shared" si="26"/>
        <v>4</v>
      </c>
      <c r="AA344" s="29" t="s">
        <v>45</v>
      </c>
      <c r="AB344" s="29" t="s">
        <v>58</v>
      </c>
      <c r="AC344" s="29" t="s">
        <v>58</v>
      </c>
      <c r="AD344" s="29" t="s">
        <v>1145</v>
      </c>
      <c r="AE344" s="29" t="s">
        <v>59</v>
      </c>
      <c r="AF344" s="31">
        <v>44530</v>
      </c>
      <c r="AG344" s="29" t="s">
        <v>71</v>
      </c>
      <c r="AH344" s="29">
        <v>1</v>
      </c>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c r="BH344" s="34"/>
      <c r="BI344" s="34"/>
      <c r="BJ344" s="34"/>
      <c r="BK344" s="34"/>
      <c r="BL344" s="34"/>
      <c r="BM344" s="34"/>
      <c r="BN344" s="34"/>
      <c r="BO344" s="34"/>
      <c r="BP344" s="34"/>
      <c r="BQ344" s="34"/>
      <c r="BR344" s="34"/>
      <c r="BS344" s="34"/>
      <c r="BT344" s="34"/>
      <c r="BU344" s="34"/>
      <c r="BV344" s="34"/>
      <c r="BW344" s="34"/>
      <c r="BX344" s="34"/>
      <c r="BY344" s="34"/>
      <c r="BZ344" s="34"/>
      <c r="CA344" s="34"/>
      <c r="CB344" s="34"/>
      <c r="CC344" s="34"/>
      <c r="CD344" s="34"/>
      <c r="CE344" s="34"/>
      <c r="CF344" s="34"/>
      <c r="CG344" s="34"/>
      <c r="CH344" s="34"/>
      <c r="CI344" s="34"/>
      <c r="CJ344" s="34"/>
      <c r="CK344" s="34"/>
      <c r="CL344" s="34"/>
      <c r="CM344" s="34"/>
      <c r="CN344" s="34"/>
      <c r="CO344" s="34"/>
      <c r="CP344" s="34"/>
      <c r="CQ344" s="34"/>
      <c r="CR344" s="34"/>
      <c r="CS344" s="34"/>
      <c r="CT344" s="34"/>
      <c r="CU344" s="34"/>
      <c r="CV344" s="34"/>
      <c r="CW344" s="34"/>
      <c r="CX344" s="34"/>
      <c r="CY344" s="34"/>
      <c r="CZ344" s="34"/>
      <c r="DA344" s="34"/>
      <c r="DB344" s="34"/>
      <c r="DC344" s="34"/>
      <c r="DD344" s="34"/>
      <c r="DE344" s="34"/>
      <c r="DF344" s="34"/>
      <c r="DG344" s="34"/>
      <c r="DH344" s="34"/>
      <c r="DI344" s="34"/>
      <c r="DJ344" s="34"/>
      <c r="DK344" s="34"/>
      <c r="DL344" s="34"/>
      <c r="DM344" s="34"/>
      <c r="DN344" s="34"/>
      <c r="DO344" s="34"/>
      <c r="DP344" s="34"/>
      <c r="DQ344" s="34"/>
      <c r="DR344" s="34"/>
      <c r="DS344" s="34"/>
      <c r="DT344" s="34"/>
      <c r="DU344" s="34"/>
      <c r="DV344" s="34"/>
      <c r="DW344" s="34"/>
      <c r="DX344" s="34"/>
      <c r="DY344" s="34"/>
      <c r="DZ344" s="34"/>
      <c r="EA344" s="34"/>
      <c r="EB344" s="34"/>
      <c r="EC344" s="34"/>
      <c r="ED344" s="34"/>
      <c r="EE344" s="34"/>
      <c r="EF344" s="34"/>
      <c r="EG344" s="34"/>
      <c r="EH344" s="34"/>
      <c r="EI344" s="34"/>
      <c r="EJ344" s="34"/>
      <c r="EK344" s="34"/>
      <c r="EL344" s="34"/>
      <c r="EM344" s="34"/>
      <c r="EN344" s="34"/>
      <c r="EO344" s="34"/>
      <c r="EP344" s="34"/>
      <c r="EQ344" s="34"/>
      <c r="ER344" s="34"/>
      <c r="ES344" s="34"/>
      <c r="ET344" s="34"/>
      <c r="EU344" s="34"/>
    </row>
    <row r="345" spans="1:151" s="29" customFormat="1" ht="120">
      <c r="A345" s="29" t="s">
        <v>1198</v>
      </c>
      <c r="B345" s="29" t="s">
        <v>947</v>
      </c>
      <c r="C345" s="63" t="s">
        <v>42</v>
      </c>
      <c r="D345" s="29" t="s">
        <v>1199</v>
      </c>
      <c r="E345" s="29" t="s">
        <v>1200</v>
      </c>
      <c r="F345" s="29" t="s">
        <v>45</v>
      </c>
      <c r="G345" s="29">
        <v>50</v>
      </c>
      <c r="H345" s="29" t="s">
        <v>136</v>
      </c>
      <c r="I345" s="29" t="s">
        <v>47</v>
      </c>
      <c r="J345" s="31" t="s">
        <v>48</v>
      </c>
      <c r="K345" s="31" t="s">
        <v>532</v>
      </c>
      <c r="L345" s="31" t="s">
        <v>532</v>
      </c>
      <c r="M345" s="29" t="s">
        <v>50</v>
      </c>
      <c r="N345" s="29" t="s">
        <v>63</v>
      </c>
      <c r="O345" s="29" t="s">
        <v>124</v>
      </c>
      <c r="P345" s="29" t="s">
        <v>45</v>
      </c>
      <c r="Q345" s="29" t="s">
        <v>45</v>
      </c>
      <c r="R345" s="29" t="s">
        <v>532</v>
      </c>
      <c r="S345" s="29" t="s">
        <v>47</v>
      </c>
      <c r="T345" s="29" t="s">
        <v>68</v>
      </c>
      <c r="U345" s="32">
        <f t="shared" si="24"/>
        <v>2</v>
      </c>
      <c r="V345" s="29" t="s">
        <v>56</v>
      </c>
      <c r="W345" s="32">
        <f t="shared" si="27"/>
        <v>1</v>
      </c>
      <c r="X345" s="29" t="s">
        <v>56</v>
      </c>
      <c r="Y345" s="32">
        <f t="shared" si="25"/>
        <v>1</v>
      </c>
      <c r="Z345" s="33">
        <f t="shared" si="26"/>
        <v>4</v>
      </c>
      <c r="AA345" s="29" t="s">
        <v>45</v>
      </c>
      <c r="AB345" s="29" t="s">
        <v>58</v>
      </c>
      <c r="AC345" s="29" t="s">
        <v>58</v>
      </c>
      <c r="AD345" s="29" t="s">
        <v>1145</v>
      </c>
      <c r="AE345" s="29" t="s">
        <v>59</v>
      </c>
      <c r="AF345" s="31">
        <v>44530</v>
      </c>
      <c r="AG345" s="29" t="s">
        <v>71</v>
      </c>
      <c r="AH345" s="29">
        <v>1</v>
      </c>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c r="BH345" s="34"/>
      <c r="BI345" s="34"/>
      <c r="BJ345" s="34"/>
      <c r="BK345" s="34"/>
      <c r="BL345" s="34"/>
      <c r="BM345" s="34"/>
      <c r="BN345" s="34"/>
      <c r="BO345" s="34"/>
      <c r="BP345" s="34"/>
      <c r="BQ345" s="34"/>
      <c r="BR345" s="34"/>
      <c r="BS345" s="34"/>
      <c r="BT345" s="34"/>
      <c r="BU345" s="34"/>
      <c r="BV345" s="34"/>
      <c r="BW345" s="34"/>
      <c r="BX345" s="34"/>
      <c r="BY345" s="34"/>
      <c r="BZ345" s="34"/>
      <c r="CA345" s="34"/>
      <c r="CB345" s="34"/>
      <c r="CC345" s="34"/>
      <c r="CD345" s="34"/>
      <c r="CE345" s="34"/>
      <c r="CF345" s="34"/>
      <c r="CG345" s="34"/>
      <c r="CH345" s="34"/>
      <c r="CI345" s="34"/>
      <c r="CJ345" s="34"/>
      <c r="CK345" s="34"/>
      <c r="CL345" s="34"/>
      <c r="CM345" s="34"/>
      <c r="CN345" s="34"/>
      <c r="CO345" s="34"/>
      <c r="CP345" s="34"/>
      <c r="CQ345" s="34"/>
      <c r="CR345" s="34"/>
      <c r="CS345" s="34"/>
      <c r="CT345" s="34"/>
      <c r="CU345" s="34"/>
      <c r="CV345" s="34"/>
      <c r="CW345" s="34"/>
      <c r="CX345" s="34"/>
      <c r="CY345" s="34"/>
      <c r="CZ345" s="34"/>
      <c r="DA345" s="34"/>
      <c r="DB345" s="34"/>
      <c r="DC345" s="34"/>
      <c r="DD345" s="34"/>
      <c r="DE345" s="34"/>
      <c r="DF345" s="34"/>
      <c r="DG345" s="34"/>
      <c r="DH345" s="34"/>
      <c r="DI345" s="34"/>
      <c r="DJ345" s="34"/>
      <c r="DK345" s="34"/>
      <c r="DL345" s="34"/>
      <c r="DM345" s="34"/>
      <c r="DN345" s="34"/>
      <c r="DO345" s="34"/>
      <c r="DP345" s="34"/>
      <c r="DQ345" s="34"/>
      <c r="DR345" s="34"/>
      <c r="DS345" s="34"/>
      <c r="DT345" s="34"/>
      <c r="DU345" s="34"/>
      <c r="DV345" s="34"/>
      <c r="DW345" s="34"/>
      <c r="DX345" s="34"/>
      <c r="DY345" s="34"/>
      <c r="DZ345" s="34"/>
      <c r="EA345" s="34"/>
      <c r="EB345" s="34"/>
      <c r="EC345" s="34"/>
      <c r="ED345" s="34"/>
      <c r="EE345" s="34"/>
      <c r="EF345" s="34"/>
      <c r="EG345" s="34"/>
      <c r="EH345" s="34"/>
      <c r="EI345" s="34"/>
      <c r="EJ345" s="34"/>
      <c r="EK345" s="34"/>
      <c r="EL345" s="34"/>
      <c r="EM345" s="34"/>
      <c r="EN345" s="34"/>
      <c r="EO345" s="34"/>
      <c r="EP345" s="34"/>
      <c r="EQ345" s="34"/>
      <c r="ER345" s="34"/>
      <c r="ES345" s="34"/>
      <c r="ET345" s="34"/>
      <c r="EU345" s="34"/>
    </row>
    <row r="346" spans="1:151" s="29" customFormat="1" ht="120">
      <c r="A346" s="29" t="s">
        <v>1201</v>
      </c>
      <c r="B346" s="29" t="s">
        <v>947</v>
      </c>
      <c r="C346" s="63" t="s">
        <v>42</v>
      </c>
      <c r="D346" s="29" t="s">
        <v>1202</v>
      </c>
      <c r="E346" s="29" t="s">
        <v>1203</v>
      </c>
      <c r="F346" s="29" t="s">
        <v>45</v>
      </c>
      <c r="G346" s="29">
        <v>50</v>
      </c>
      <c r="H346" s="29" t="s">
        <v>136</v>
      </c>
      <c r="I346" s="29" t="s">
        <v>47</v>
      </c>
      <c r="J346" s="31" t="s">
        <v>48</v>
      </c>
      <c r="K346" s="31" t="s">
        <v>532</v>
      </c>
      <c r="L346" s="31" t="s">
        <v>532</v>
      </c>
      <c r="M346" s="29" t="s">
        <v>50</v>
      </c>
      <c r="N346" s="29" t="s">
        <v>63</v>
      </c>
      <c r="O346" s="29" t="s">
        <v>124</v>
      </c>
      <c r="P346" s="29" t="s">
        <v>45</v>
      </c>
      <c r="Q346" s="29" t="s">
        <v>45</v>
      </c>
      <c r="R346" s="29" t="s">
        <v>532</v>
      </c>
      <c r="S346" s="29" t="s">
        <v>47</v>
      </c>
      <c r="T346" s="29" t="s">
        <v>68</v>
      </c>
      <c r="U346" s="32">
        <f t="shared" si="24"/>
        <v>2</v>
      </c>
      <c r="V346" s="29" t="s">
        <v>56</v>
      </c>
      <c r="W346" s="32">
        <f t="shared" si="27"/>
        <v>1</v>
      </c>
      <c r="X346" s="29" t="s">
        <v>56</v>
      </c>
      <c r="Y346" s="32">
        <f t="shared" si="25"/>
        <v>1</v>
      </c>
      <c r="Z346" s="33">
        <f t="shared" si="26"/>
        <v>4</v>
      </c>
      <c r="AA346" s="29" t="s">
        <v>45</v>
      </c>
      <c r="AB346" s="29" t="s">
        <v>58</v>
      </c>
      <c r="AC346" s="29" t="s">
        <v>58</v>
      </c>
      <c r="AD346" s="29" t="s">
        <v>1145</v>
      </c>
      <c r="AE346" s="29" t="s">
        <v>59</v>
      </c>
      <c r="AF346" s="31">
        <v>44530</v>
      </c>
      <c r="AG346" s="29" t="s">
        <v>71</v>
      </c>
      <c r="AH346" s="29">
        <v>1</v>
      </c>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c r="BH346" s="34"/>
      <c r="BI346" s="34"/>
      <c r="BJ346" s="34"/>
      <c r="BK346" s="34"/>
      <c r="BL346" s="34"/>
      <c r="BM346" s="34"/>
      <c r="BN346" s="34"/>
      <c r="BO346" s="34"/>
      <c r="BP346" s="34"/>
      <c r="BQ346" s="34"/>
      <c r="BR346" s="34"/>
      <c r="BS346" s="34"/>
      <c r="BT346" s="34"/>
      <c r="BU346" s="34"/>
      <c r="BV346" s="34"/>
      <c r="BW346" s="34"/>
      <c r="BX346" s="34"/>
      <c r="BY346" s="34"/>
      <c r="BZ346" s="34"/>
      <c r="CA346" s="34"/>
      <c r="CB346" s="34"/>
      <c r="CC346" s="34"/>
      <c r="CD346" s="34"/>
      <c r="CE346" s="34"/>
      <c r="CF346" s="34"/>
      <c r="CG346" s="34"/>
      <c r="CH346" s="34"/>
      <c r="CI346" s="34"/>
      <c r="CJ346" s="34"/>
      <c r="CK346" s="34"/>
      <c r="CL346" s="34"/>
      <c r="CM346" s="34"/>
      <c r="CN346" s="34"/>
      <c r="CO346" s="34"/>
      <c r="CP346" s="34"/>
      <c r="CQ346" s="34"/>
      <c r="CR346" s="34"/>
      <c r="CS346" s="34"/>
      <c r="CT346" s="34"/>
      <c r="CU346" s="34"/>
      <c r="CV346" s="34"/>
      <c r="CW346" s="34"/>
      <c r="CX346" s="34"/>
      <c r="CY346" s="34"/>
      <c r="CZ346" s="34"/>
      <c r="DA346" s="34"/>
      <c r="DB346" s="34"/>
      <c r="DC346" s="34"/>
      <c r="DD346" s="34"/>
      <c r="DE346" s="34"/>
      <c r="DF346" s="34"/>
      <c r="DG346" s="34"/>
      <c r="DH346" s="34"/>
      <c r="DI346" s="34"/>
      <c r="DJ346" s="34"/>
      <c r="DK346" s="34"/>
      <c r="DL346" s="34"/>
      <c r="DM346" s="34"/>
      <c r="DN346" s="34"/>
      <c r="DO346" s="34"/>
      <c r="DP346" s="34"/>
      <c r="DQ346" s="34"/>
      <c r="DR346" s="34"/>
      <c r="DS346" s="34"/>
      <c r="DT346" s="34"/>
      <c r="DU346" s="34"/>
      <c r="DV346" s="34"/>
      <c r="DW346" s="34"/>
      <c r="DX346" s="34"/>
      <c r="DY346" s="34"/>
      <c r="DZ346" s="34"/>
      <c r="EA346" s="34"/>
      <c r="EB346" s="34"/>
      <c r="EC346" s="34"/>
      <c r="ED346" s="34"/>
      <c r="EE346" s="34"/>
      <c r="EF346" s="34"/>
      <c r="EG346" s="34"/>
      <c r="EH346" s="34"/>
      <c r="EI346" s="34"/>
      <c r="EJ346" s="34"/>
      <c r="EK346" s="34"/>
      <c r="EL346" s="34"/>
      <c r="EM346" s="34"/>
      <c r="EN346" s="34"/>
      <c r="EO346" s="34"/>
      <c r="EP346" s="34"/>
      <c r="EQ346" s="34"/>
      <c r="ER346" s="34"/>
      <c r="ES346" s="34"/>
      <c r="ET346" s="34"/>
      <c r="EU346" s="34"/>
    </row>
    <row r="347" spans="1:151" s="29" customFormat="1" ht="120">
      <c r="A347" s="29" t="s">
        <v>1204</v>
      </c>
      <c r="B347" s="29" t="s">
        <v>947</v>
      </c>
      <c r="C347" s="63" t="s">
        <v>42</v>
      </c>
      <c r="D347" s="29" t="s">
        <v>1205</v>
      </c>
      <c r="E347" s="29" t="s">
        <v>1200</v>
      </c>
      <c r="F347" s="29" t="s">
        <v>45</v>
      </c>
      <c r="G347" s="29">
        <v>50</v>
      </c>
      <c r="H347" s="29" t="s">
        <v>136</v>
      </c>
      <c r="I347" s="29" t="s">
        <v>47</v>
      </c>
      <c r="J347" s="31" t="s">
        <v>48</v>
      </c>
      <c r="K347" s="31" t="s">
        <v>532</v>
      </c>
      <c r="L347" s="31" t="s">
        <v>532</v>
      </c>
      <c r="M347" s="29" t="s">
        <v>50</v>
      </c>
      <c r="N347" s="29" t="s">
        <v>63</v>
      </c>
      <c r="O347" s="29" t="s">
        <v>124</v>
      </c>
      <c r="P347" s="29" t="s">
        <v>45</v>
      </c>
      <c r="Q347" s="29" t="s">
        <v>45</v>
      </c>
      <c r="R347" s="29" t="s">
        <v>532</v>
      </c>
      <c r="S347" s="29" t="s">
        <v>47</v>
      </c>
      <c r="T347" s="29" t="s">
        <v>68</v>
      </c>
      <c r="U347" s="32">
        <f t="shared" si="24"/>
        <v>2</v>
      </c>
      <c r="V347" s="29" t="s">
        <v>56</v>
      </c>
      <c r="W347" s="32">
        <f t="shared" si="27"/>
        <v>1</v>
      </c>
      <c r="X347" s="29" t="s">
        <v>56</v>
      </c>
      <c r="Y347" s="32">
        <f t="shared" si="25"/>
        <v>1</v>
      </c>
      <c r="Z347" s="33">
        <f t="shared" si="26"/>
        <v>4</v>
      </c>
      <c r="AA347" s="29" t="s">
        <v>45</v>
      </c>
      <c r="AB347" s="29" t="s">
        <v>58</v>
      </c>
      <c r="AC347" s="29" t="s">
        <v>58</v>
      </c>
      <c r="AD347" s="29" t="s">
        <v>1145</v>
      </c>
      <c r="AE347" s="29" t="s">
        <v>59</v>
      </c>
      <c r="AF347" s="31">
        <v>44530</v>
      </c>
      <c r="AG347" s="29" t="s">
        <v>71</v>
      </c>
      <c r="AH347" s="29">
        <v>1</v>
      </c>
      <c r="AI347" s="34"/>
      <c r="AJ347" s="34"/>
      <c r="AK347" s="34"/>
      <c r="AL347" s="34"/>
      <c r="AM347" s="34"/>
      <c r="AN347" s="34"/>
      <c r="AO347" s="34"/>
      <c r="AP347" s="34"/>
      <c r="AQ347" s="34"/>
      <c r="AR347" s="34"/>
      <c r="AS347" s="34"/>
      <c r="AT347" s="34"/>
      <c r="AU347" s="34"/>
      <c r="AV347" s="34"/>
      <c r="AW347" s="34"/>
      <c r="AX347" s="34"/>
      <c r="AY347" s="34"/>
      <c r="AZ347" s="34"/>
      <c r="BA347" s="34"/>
      <c r="BB347" s="34"/>
      <c r="BC347" s="34"/>
      <c r="BD347" s="34"/>
      <c r="BE347" s="34"/>
      <c r="BF347" s="34"/>
      <c r="BG347" s="34"/>
      <c r="BH347" s="34"/>
      <c r="BI347" s="34"/>
      <c r="BJ347" s="34"/>
      <c r="BK347" s="34"/>
      <c r="BL347" s="34"/>
      <c r="BM347" s="34"/>
      <c r="BN347" s="34"/>
      <c r="BO347" s="34"/>
      <c r="BP347" s="34"/>
      <c r="BQ347" s="34"/>
      <c r="BR347" s="34"/>
      <c r="BS347" s="34"/>
      <c r="BT347" s="34"/>
      <c r="BU347" s="34"/>
      <c r="BV347" s="34"/>
      <c r="BW347" s="34"/>
      <c r="BX347" s="34"/>
      <c r="BY347" s="34"/>
      <c r="BZ347" s="34"/>
      <c r="CA347" s="34"/>
      <c r="CB347" s="34"/>
      <c r="CC347" s="34"/>
      <c r="CD347" s="34"/>
      <c r="CE347" s="34"/>
      <c r="CF347" s="34"/>
      <c r="CG347" s="34"/>
      <c r="CH347" s="34"/>
      <c r="CI347" s="34"/>
      <c r="CJ347" s="34"/>
      <c r="CK347" s="34"/>
      <c r="CL347" s="34"/>
      <c r="CM347" s="34"/>
      <c r="CN347" s="34"/>
      <c r="CO347" s="34"/>
      <c r="CP347" s="34"/>
      <c r="CQ347" s="34"/>
      <c r="CR347" s="34"/>
      <c r="CS347" s="34"/>
      <c r="CT347" s="34"/>
      <c r="CU347" s="34"/>
      <c r="CV347" s="34"/>
      <c r="CW347" s="34"/>
      <c r="CX347" s="34"/>
      <c r="CY347" s="34"/>
      <c r="CZ347" s="34"/>
      <c r="DA347" s="34"/>
      <c r="DB347" s="34"/>
      <c r="DC347" s="34"/>
      <c r="DD347" s="34"/>
      <c r="DE347" s="34"/>
      <c r="DF347" s="34"/>
      <c r="DG347" s="34"/>
      <c r="DH347" s="34"/>
      <c r="DI347" s="34"/>
      <c r="DJ347" s="34"/>
      <c r="DK347" s="34"/>
      <c r="DL347" s="34"/>
      <c r="DM347" s="34"/>
      <c r="DN347" s="34"/>
      <c r="DO347" s="34"/>
      <c r="DP347" s="34"/>
      <c r="DQ347" s="34"/>
      <c r="DR347" s="34"/>
      <c r="DS347" s="34"/>
      <c r="DT347" s="34"/>
      <c r="DU347" s="34"/>
      <c r="DV347" s="34"/>
      <c r="DW347" s="34"/>
      <c r="DX347" s="34"/>
      <c r="DY347" s="34"/>
      <c r="DZ347" s="34"/>
      <c r="EA347" s="34"/>
      <c r="EB347" s="34"/>
      <c r="EC347" s="34"/>
      <c r="ED347" s="34"/>
      <c r="EE347" s="34"/>
      <c r="EF347" s="34"/>
      <c r="EG347" s="34"/>
      <c r="EH347" s="34"/>
      <c r="EI347" s="34"/>
      <c r="EJ347" s="34"/>
      <c r="EK347" s="34"/>
      <c r="EL347" s="34"/>
      <c r="EM347" s="34"/>
      <c r="EN347" s="34"/>
      <c r="EO347" s="34"/>
      <c r="EP347" s="34"/>
      <c r="EQ347" s="34"/>
      <c r="ER347" s="34"/>
      <c r="ES347" s="34"/>
      <c r="ET347" s="34"/>
      <c r="EU347" s="34"/>
    </row>
    <row r="348" spans="1:151" s="29" customFormat="1" ht="120">
      <c r="A348" s="29" t="s">
        <v>1206</v>
      </c>
      <c r="B348" s="29" t="s">
        <v>947</v>
      </c>
      <c r="C348" s="63" t="s">
        <v>42</v>
      </c>
      <c r="D348" s="29" t="s">
        <v>1207</v>
      </c>
      <c r="E348" s="29" t="s">
        <v>1208</v>
      </c>
      <c r="F348" s="29" t="s">
        <v>45</v>
      </c>
      <c r="G348" s="29">
        <v>50</v>
      </c>
      <c r="H348" s="29" t="s">
        <v>136</v>
      </c>
      <c r="I348" s="29" t="s">
        <v>47</v>
      </c>
      <c r="J348" s="31" t="s">
        <v>48</v>
      </c>
      <c r="K348" s="31" t="s">
        <v>532</v>
      </c>
      <c r="L348" s="31" t="s">
        <v>532</v>
      </c>
      <c r="M348" s="29" t="s">
        <v>50</v>
      </c>
      <c r="N348" s="29" t="s">
        <v>63</v>
      </c>
      <c r="O348" s="29" t="s">
        <v>124</v>
      </c>
      <c r="P348" s="29" t="s">
        <v>45</v>
      </c>
      <c r="Q348" s="29" t="s">
        <v>45</v>
      </c>
      <c r="R348" s="29" t="s">
        <v>532</v>
      </c>
      <c r="S348" s="29" t="s">
        <v>47</v>
      </c>
      <c r="T348" s="29" t="s">
        <v>68</v>
      </c>
      <c r="U348" s="32">
        <f t="shared" si="24"/>
        <v>2</v>
      </c>
      <c r="V348" s="29" t="s">
        <v>56</v>
      </c>
      <c r="W348" s="32">
        <f t="shared" si="27"/>
        <v>1</v>
      </c>
      <c r="X348" s="29" t="s">
        <v>56</v>
      </c>
      <c r="Y348" s="32">
        <f t="shared" si="25"/>
        <v>1</v>
      </c>
      <c r="Z348" s="33">
        <f t="shared" si="26"/>
        <v>4</v>
      </c>
      <c r="AA348" s="29" t="s">
        <v>45</v>
      </c>
      <c r="AB348" s="29" t="s">
        <v>58</v>
      </c>
      <c r="AC348" s="29" t="s">
        <v>58</v>
      </c>
      <c r="AD348" s="29" t="s">
        <v>1145</v>
      </c>
      <c r="AE348" s="29" t="s">
        <v>59</v>
      </c>
      <c r="AF348" s="31">
        <v>44530</v>
      </c>
      <c r="AG348" s="29" t="s">
        <v>71</v>
      </c>
      <c r="AH348" s="29">
        <v>1</v>
      </c>
      <c r="AI348" s="34"/>
      <c r="AJ348" s="34"/>
      <c r="AK348" s="34"/>
      <c r="AL348" s="34"/>
      <c r="AM348" s="34"/>
      <c r="AN348" s="34"/>
      <c r="AO348" s="34"/>
      <c r="AP348" s="34"/>
      <c r="AQ348" s="34"/>
      <c r="AR348" s="34"/>
      <c r="AS348" s="34"/>
      <c r="AT348" s="34"/>
      <c r="AU348" s="34"/>
      <c r="AV348" s="34"/>
      <c r="AW348" s="34"/>
      <c r="AX348" s="34"/>
      <c r="AY348" s="34"/>
      <c r="AZ348" s="34"/>
      <c r="BA348" s="34"/>
      <c r="BB348" s="34"/>
      <c r="BC348" s="34"/>
      <c r="BD348" s="34"/>
      <c r="BE348" s="34"/>
      <c r="BF348" s="34"/>
      <c r="BG348" s="34"/>
      <c r="BH348" s="34"/>
      <c r="BI348" s="34"/>
      <c r="BJ348" s="34"/>
      <c r="BK348" s="34"/>
      <c r="BL348" s="34"/>
      <c r="BM348" s="34"/>
      <c r="BN348" s="34"/>
      <c r="BO348" s="34"/>
      <c r="BP348" s="34"/>
      <c r="BQ348" s="34"/>
      <c r="BR348" s="34"/>
      <c r="BS348" s="34"/>
      <c r="BT348" s="34"/>
      <c r="BU348" s="34"/>
      <c r="BV348" s="34"/>
      <c r="BW348" s="34"/>
      <c r="BX348" s="34"/>
      <c r="BY348" s="34"/>
      <c r="BZ348" s="34"/>
      <c r="CA348" s="34"/>
      <c r="CB348" s="34"/>
      <c r="CC348" s="34"/>
      <c r="CD348" s="34"/>
      <c r="CE348" s="34"/>
      <c r="CF348" s="34"/>
      <c r="CG348" s="34"/>
      <c r="CH348" s="34"/>
      <c r="CI348" s="34"/>
      <c r="CJ348" s="34"/>
      <c r="CK348" s="34"/>
      <c r="CL348" s="34"/>
      <c r="CM348" s="34"/>
      <c r="CN348" s="34"/>
      <c r="CO348" s="34"/>
      <c r="CP348" s="34"/>
      <c r="CQ348" s="34"/>
      <c r="CR348" s="34"/>
      <c r="CS348" s="34"/>
      <c r="CT348" s="34"/>
      <c r="CU348" s="34"/>
      <c r="CV348" s="34"/>
      <c r="CW348" s="34"/>
      <c r="CX348" s="34"/>
      <c r="CY348" s="34"/>
      <c r="CZ348" s="34"/>
      <c r="DA348" s="34"/>
      <c r="DB348" s="34"/>
      <c r="DC348" s="34"/>
      <c r="DD348" s="34"/>
      <c r="DE348" s="34"/>
      <c r="DF348" s="34"/>
      <c r="DG348" s="34"/>
      <c r="DH348" s="34"/>
      <c r="DI348" s="34"/>
      <c r="DJ348" s="34"/>
      <c r="DK348" s="34"/>
      <c r="DL348" s="34"/>
      <c r="DM348" s="34"/>
      <c r="DN348" s="34"/>
      <c r="DO348" s="34"/>
      <c r="DP348" s="34"/>
      <c r="DQ348" s="34"/>
      <c r="DR348" s="34"/>
      <c r="DS348" s="34"/>
      <c r="DT348" s="34"/>
      <c r="DU348" s="34"/>
      <c r="DV348" s="34"/>
      <c r="DW348" s="34"/>
      <c r="DX348" s="34"/>
      <c r="DY348" s="34"/>
      <c r="DZ348" s="34"/>
      <c r="EA348" s="34"/>
      <c r="EB348" s="34"/>
      <c r="EC348" s="34"/>
      <c r="ED348" s="34"/>
      <c r="EE348" s="34"/>
      <c r="EF348" s="34"/>
      <c r="EG348" s="34"/>
      <c r="EH348" s="34"/>
      <c r="EI348" s="34"/>
      <c r="EJ348" s="34"/>
      <c r="EK348" s="34"/>
      <c r="EL348" s="34"/>
      <c r="EM348" s="34"/>
      <c r="EN348" s="34"/>
      <c r="EO348" s="34"/>
      <c r="EP348" s="34"/>
      <c r="EQ348" s="34"/>
      <c r="ER348" s="34"/>
      <c r="ES348" s="34"/>
      <c r="ET348" s="34"/>
      <c r="EU348" s="34"/>
    </row>
    <row r="349" spans="1:151" s="29" customFormat="1" ht="120">
      <c r="A349" s="29" t="s">
        <v>1209</v>
      </c>
      <c r="B349" s="29" t="s">
        <v>947</v>
      </c>
      <c r="C349" s="63" t="s">
        <v>42</v>
      </c>
      <c r="D349" s="29" t="s">
        <v>1210</v>
      </c>
      <c r="E349" s="29" t="s">
        <v>1211</v>
      </c>
      <c r="F349" s="29" t="s">
        <v>45</v>
      </c>
      <c r="G349" s="29">
        <v>50</v>
      </c>
      <c r="H349" s="29" t="s">
        <v>136</v>
      </c>
      <c r="I349" s="29" t="s">
        <v>47</v>
      </c>
      <c r="J349" s="31" t="s">
        <v>48</v>
      </c>
      <c r="K349" s="31" t="s">
        <v>532</v>
      </c>
      <c r="L349" s="31" t="s">
        <v>532</v>
      </c>
      <c r="M349" s="29" t="s">
        <v>50</v>
      </c>
      <c r="N349" s="29" t="s">
        <v>63</v>
      </c>
      <c r="O349" s="29" t="s">
        <v>124</v>
      </c>
      <c r="P349" s="29" t="s">
        <v>45</v>
      </c>
      <c r="Q349" s="29" t="s">
        <v>45</v>
      </c>
      <c r="R349" s="29" t="s">
        <v>532</v>
      </c>
      <c r="S349" s="29" t="s">
        <v>47</v>
      </c>
      <c r="T349" s="29" t="s">
        <v>68</v>
      </c>
      <c r="U349" s="32">
        <f t="shared" si="24"/>
        <v>2</v>
      </c>
      <c r="V349" s="29" t="s">
        <v>56</v>
      </c>
      <c r="W349" s="32">
        <f t="shared" si="27"/>
        <v>1</v>
      </c>
      <c r="X349" s="29" t="s">
        <v>56</v>
      </c>
      <c r="Y349" s="32">
        <f t="shared" si="25"/>
        <v>1</v>
      </c>
      <c r="Z349" s="33">
        <f t="shared" si="26"/>
        <v>4</v>
      </c>
      <c r="AA349" s="59" t="s">
        <v>45</v>
      </c>
      <c r="AB349" s="29" t="s">
        <v>58</v>
      </c>
      <c r="AC349" s="29" t="s">
        <v>58</v>
      </c>
      <c r="AD349" s="29" t="s">
        <v>1145</v>
      </c>
      <c r="AE349" s="29" t="s">
        <v>59</v>
      </c>
      <c r="AF349" s="31">
        <v>44530</v>
      </c>
      <c r="AG349" s="29" t="s">
        <v>71</v>
      </c>
      <c r="AH349" s="29">
        <v>1</v>
      </c>
      <c r="AI349" s="34"/>
      <c r="AJ349" s="34"/>
      <c r="AK349" s="34"/>
      <c r="AL349" s="34"/>
      <c r="AM349" s="34"/>
      <c r="AN349" s="34"/>
      <c r="AO349" s="34"/>
      <c r="AP349" s="34"/>
      <c r="AQ349" s="34"/>
      <c r="AR349" s="34"/>
      <c r="AS349" s="34"/>
      <c r="AT349" s="34"/>
      <c r="AU349" s="34"/>
      <c r="AV349" s="34"/>
      <c r="AW349" s="34"/>
      <c r="AX349" s="34"/>
      <c r="AY349" s="34"/>
      <c r="AZ349" s="34"/>
      <c r="BA349" s="34"/>
      <c r="BB349" s="34"/>
      <c r="BC349" s="34"/>
      <c r="BD349" s="34"/>
      <c r="BE349" s="34"/>
      <c r="BF349" s="34"/>
      <c r="BG349" s="34"/>
      <c r="BH349" s="34"/>
      <c r="BI349" s="34"/>
      <c r="BJ349" s="34"/>
      <c r="BK349" s="34"/>
      <c r="BL349" s="34"/>
      <c r="BM349" s="34"/>
      <c r="BN349" s="34"/>
      <c r="BO349" s="34"/>
      <c r="BP349" s="34"/>
      <c r="BQ349" s="34"/>
      <c r="BR349" s="34"/>
      <c r="BS349" s="34"/>
      <c r="BT349" s="34"/>
      <c r="BU349" s="34"/>
      <c r="BV349" s="34"/>
      <c r="BW349" s="34"/>
      <c r="BX349" s="34"/>
      <c r="BY349" s="34"/>
      <c r="BZ349" s="34"/>
      <c r="CA349" s="34"/>
      <c r="CB349" s="34"/>
      <c r="CC349" s="34"/>
      <c r="CD349" s="34"/>
      <c r="CE349" s="34"/>
      <c r="CF349" s="34"/>
      <c r="CG349" s="34"/>
      <c r="CH349" s="34"/>
      <c r="CI349" s="34"/>
      <c r="CJ349" s="34"/>
      <c r="CK349" s="34"/>
      <c r="CL349" s="34"/>
      <c r="CM349" s="34"/>
      <c r="CN349" s="34"/>
      <c r="CO349" s="34"/>
      <c r="CP349" s="34"/>
      <c r="CQ349" s="34"/>
      <c r="CR349" s="34"/>
      <c r="CS349" s="34"/>
      <c r="CT349" s="34"/>
      <c r="CU349" s="34"/>
      <c r="CV349" s="34"/>
      <c r="CW349" s="34"/>
      <c r="CX349" s="34"/>
      <c r="CY349" s="34"/>
      <c r="CZ349" s="34"/>
      <c r="DA349" s="34"/>
      <c r="DB349" s="34"/>
      <c r="DC349" s="34"/>
      <c r="DD349" s="34"/>
      <c r="DE349" s="34"/>
      <c r="DF349" s="34"/>
      <c r="DG349" s="34"/>
      <c r="DH349" s="34"/>
      <c r="DI349" s="34"/>
      <c r="DJ349" s="34"/>
      <c r="DK349" s="34"/>
      <c r="DL349" s="34"/>
      <c r="DM349" s="34"/>
      <c r="DN349" s="34"/>
      <c r="DO349" s="34"/>
      <c r="DP349" s="34"/>
      <c r="DQ349" s="34"/>
      <c r="DR349" s="34"/>
      <c r="DS349" s="34"/>
      <c r="DT349" s="34"/>
      <c r="DU349" s="34"/>
      <c r="DV349" s="34"/>
      <c r="DW349" s="34"/>
      <c r="DX349" s="34"/>
      <c r="DY349" s="34"/>
      <c r="DZ349" s="34"/>
      <c r="EA349" s="34"/>
      <c r="EB349" s="34"/>
      <c r="EC349" s="34"/>
      <c r="ED349" s="34"/>
      <c r="EE349" s="34"/>
      <c r="EF349" s="34"/>
      <c r="EG349" s="34"/>
      <c r="EH349" s="34"/>
      <c r="EI349" s="34"/>
      <c r="EJ349" s="34"/>
      <c r="EK349" s="34"/>
      <c r="EL349" s="34"/>
      <c r="EM349" s="34"/>
      <c r="EN349" s="34"/>
      <c r="EO349" s="34"/>
      <c r="EP349" s="34"/>
      <c r="EQ349" s="34"/>
      <c r="ER349" s="34"/>
      <c r="ES349" s="34"/>
      <c r="ET349" s="34"/>
      <c r="EU349" s="34"/>
    </row>
    <row r="350" spans="1:151" s="29" customFormat="1" ht="120">
      <c r="A350" s="29" t="s">
        <v>1212</v>
      </c>
      <c r="B350" s="29" t="s">
        <v>947</v>
      </c>
      <c r="C350" s="63" t="s">
        <v>42</v>
      </c>
      <c r="D350" s="29" t="s">
        <v>1213</v>
      </c>
      <c r="E350" s="29" t="s">
        <v>1214</v>
      </c>
      <c r="F350" s="29" t="s">
        <v>45</v>
      </c>
      <c r="G350" s="29">
        <v>50</v>
      </c>
      <c r="H350" s="29" t="s">
        <v>136</v>
      </c>
      <c r="I350" s="29" t="s">
        <v>47</v>
      </c>
      <c r="J350" s="31" t="s">
        <v>48</v>
      </c>
      <c r="K350" s="31" t="s">
        <v>532</v>
      </c>
      <c r="L350" s="31" t="s">
        <v>532</v>
      </c>
      <c r="M350" s="29" t="s">
        <v>50</v>
      </c>
      <c r="N350" s="29" t="s">
        <v>63</v>
      </c>
      <c r="O350" s="29" t="s">
        <v>124</v>
      </c>
      <c r="P350" s="29" t="s">
        <v>45</v>
      </c>
      <c r="Q350" s="29" t="s">
        <v>45</v>
      </c>
      <c r="R350" s="29" t="s">
        <v>532</v>
      </c>
      <c r="S350" s="29" t="s">
        <v>47</v>
      </c>
      <c r="T350" s="29" t="s">
        <v>68</v>
      </c>
      <c r="U350" s="32">
        <f t="shared" si="24"/>
        <v>2</v>
      </c>
      <c r="V350" s="29" t="s">
        <v>56</v>
      </c>
      <c r="W350" s="32">
        <f t="shared" si="27"/>
        <v>1</v>
      </c>
      <c r="X350" s="29" t="s">
        <v>56</v>
      </c>
      <c r="Y350" s="32">
        <f t="shared" si="25"/>
        <v>1</v>
      </c>
      <c r="Z350" s="33">
        <f t="shared" si="26"/>
        <v>4</v>
      </c>
      <c r="AA350" s="59" t="s">
        <v>45</v>
      </c>
      <c r="AB350" s="29" t="s">
        <v>58</v>
      </c>
      <c r="AC350" s="29" t="s">
        <v>58</v>
      </c>
      <c r="AD350" s="29" t="s">
        <v>1145</v>
      </c>
      <c r="AE350" s="29" t="s">
        <v>59</v>
      </c>
      <c r="AF350" s="31">
        <v>44530</v>
      </c>
      <c r="AG350" s="29" t="s">
        <v>71</v>
      </c>
      <c r="AH350" s="29">
        <v>1</v>
      </c>
      <c r="AI350" s="34"/>
      <c r="AJ350" s="34"/>
      <c r="AK350" s="34"/>
      <c r="AL350" s="34"/>
      <c r="AM350" s="34"/>
      <c r="AN350" s="34"/>
      <c r="AO350" s="34"/>
      <c r="AP350" s="34"/>
      <c r="AQ350" s="34"/>
      <c r="AR350" s="34"/>
      <c r="AS350" s="34"/>
      <c r="AT350" s="34"/>
      <c r="AU350" s="34"/>
      <c r="AV350" s="34"/>
      <c r="AW350" s="34"/>
      <c r="AX350" s="34"/>
      <c r="AY350" s="34"/>
      <c r="AZ350" s="34"/>
      <c r="BA350" s="34"/>
      <c r="BB350" s="34"/>
      <c r="BC350" s="34"/>
      <c r="BD350" s="34"/>
      <c r="BE350" s="34"/>
      <c r="BF350" s="34"/>
      <c r="BG350" s="34"/>
      <c r="BH350" s="34"/>
      <c r="BI350" s="34"/>
      <c r="BJ350" s="34"/>
      <c r="BK350" s="34"/>
      <c r="BL350" s="34"/>
      <c r="BM350" s="34"/>
      <c r="BN350" s="34"/>
      <c r="BO350" s="34"/>
      <c r="BP350" s="34"/>
      <c r="BQ350" s="34"/>
      <c r="BR350" s="34"/>
      <c r="BS350" s="34"/>
      <c r="BT350" s="34"/>
      <c r="BU350" s="34"/>
      <c r="BV350" s="34"/>
      <c r="BW350" s="34"/>
      <c r="BX350" s="34"/>
      <c r="BY350" s="34"/>
      <c r="BZ350" s="34"/>
      <c r="CA350" s="34"/>
      <c r="CB350" s="34"/>
      <c r="CC350" s="34"/>
      <c r="CD350" s="34"/>
      <c r="CE350" s="34"/>
      <c r="CF350" s="34"/>
      <c r="CG350" s="34"/>
      <c r="CH350" s="34"/>
      <c r="CI350" s="34"/>
      <c r="CJ350" s="34"/>
      <c r="CK350" s="34"/>
      <c r="CL350" s="34"/>
      <c r="CM350" s="34"/>
      <c r="CN350" s="34"/>
      <c r="CO350" s="34"/>
      <c r="CP350" s="34"/>
      <c r="CQ350" s="34"/>
      <c r="CR350" s="34"/>
      <c r="CS350" s="34"/>
      <c r="CT350" s="34"/>
      <c r="CU350" s="34"/>
      <c r="CV350" s="34"/>
      <c r="CW350" s="34"/>
      <c r="CX350" s="34"/>
      <c r="CY350" s="34"/>
      <c r="CZ350" s="34"/>
      <c r="DA350" s="34"/>
      <c r="DB350" s="34"/>
      <c r="DC350" s="34"/>
      <c r="DD350" s="34"/>
      <c r="DE350" s="34"/>
      <c r="DF350" s="34"/>
      <c r="DG350" s="34"/>
      <c r="DH350" s="34"/>
      <c r="DI350" s="34"/>
      <c r="DJ350" s="34"/>
      <c r="DK350" s="34"/>
      <c r="DL350" s="34"/>
      <c r="DM350" s="34"/>
      <c r="DN350" s="34"/>
      <c r="DO350" s="34"/>
      <c r="DP350" s="34"/>
      <c r="DQ350" s="34"/>
      <c r="DR350" s="34"/>
      <c r="DS350" s="34"/>
      <c r="DT350" s="34"/>
      <c r="DU350" s="34"/>
      <c r="DV350" s="34"/>
      <c r="DW350" s="34"/>
      <c r="DX350" s="34"/>
      <c r="DY350" s="34"/>
      <c r="DZ350" s="34"/>
      <c r="EA350" s="34"/>
      <c r="EB350" s="34"/>
      <c r="EC350" s="34"/>
      <c r="ED350" s="34"/>
      <c r="EE350" s="34"/>
      <c r="EF350" s="34"/>
      <c r="EG350" s="34"/>
      <c r="EH350" s="34"/>
      <c r="EI350" s="34"/>
      <c r="EJ350" s="34"/>
      <c r="EK350" s="34"/>
      <c r="EL350" s="34"/>
      <c r="EM350" s="34"/>
      <c r="EN350" s="34"/>
      <c r="EO350" s="34"/>
      <c r="EP350" s="34"/>
      <c r="EQ350" s="34"/>
      <c r="ER350" s="34"/>
      <c r="ES350" s="34"/>
      <c r="ET350" s="34"/>
      <c r="EU350" s="34"/>
    </row>
    <row r="351" spans="1:151" s="29" customFormat="1" ht="90">
      <c r="A351" s="29" t="s">
        <v>1215</v>
      </c>
      <c r="B351" s="29" t="s">
        <v>947</v>
      </c>
      <c r="C351" s="63" t="s">
        <v>42</v>
      </c>
      <c r="D351" s="29" t="s">
        <v>1216</v>
      </c>
      <c r="E351" s="29" t="s">
        <v>1217</v>
      </c>
      <c r="F351" s="29" t="s">
        <v>45</v>
      </c>
      <c r="G351" s="29">
        <v>50</v>
      </c>
      <c r="H351" s="29" t="s">
        <v>46</v>
      </c>
      <c r="I351" s="29" t="s">
        <v>47</v>
      </c>
      <c r="J351" s="31" t="s">
        <v>48</v>
      </c>
      <c r="K351" s="31" t="s">
        <v>532</v>
      </c>
      <c r="L351" s="31" t="s">
        <v>532</v>
      </c>
      <c r="M351" s="29" t="s">
        <v>50</v>
      </c>
      <c r="N351" s="29" t="s">
        <v>63</v>
      </c>
      <c r="O351" s="29" t="s">
        <v>124</v>
      </c>
      <c r="P351" s="29" t="s">
        <v>45</v>
      </c>
      <c r="Q351" s="29" t="s">
        <v>45</v>
      </c>
      <c r="R351" s="29" t="s">
        <v>532</v>
      </c>
      <c r="S351" s="29" t="s">
        <v>47</v>
      </c>
      <c r="T351" s="29" t="s">
        <v>55</v>
      </c>
      <c r="U351" s="32">
        <f t="shared" si="24"/>
        <v>3</v>
      </c>
      <c r="V351" s="29" t="s">
        <v>56</v>
      </c>
      <c r="W351" s="32">
        <f t="shared" si="27"/>
        <v>1</v>
      </c>
      <c r="X351" s="29" t="s">
        <v>57</v>
      </c>
      <c r="Y351" s="32">
        <f t="shared" si="25"/>
        <v>2</v>
      </c>
      <c r="Z351" s="33">
        <f t="shared" si="26"/>
        <v>6</v>
      </c>
      <c r="AA351" s="59" t="s">
        <v>47</v>
      </c>
      <c r="AB351" s="29" t="s">
        <v>47</v>
      </c>
      <c r="AC351" s="29" t="s">
        <v>47</v>
      </c>
      <c r="AD351" s="29" t="s">
        <v>47</v>
      </c>
      <c r="AE351" s="29" t="s">
        <v>47</v>
      </c>
      <c r="AF351" s="31">
        <v>44530</v>
      </c>
      <c r="AG351" s="29" t="s">
        <v>47</v>
      </c>
      <c r="AH351" s="29">
        <v>1</v>
      </c>
      <c r="AI351" s="34"/>
      <c r="AJ351" s="34"/>
      <c r="AK351" s="34"/>
      <c r="AL351" s="34"/>
      <c r="AM351" s="34"/>
      <c r="AN351" s="34"/>
      <c r="AO351" s="34"/>
      <c r="AP351" s="34"/>
      <c r="AQ351" s="34"/>
      <c r="AR351" s="34"/>
      <c r="AS351" s="34"/>
      <c r="AT351" s="34"/>
      <c r="AU351" s="34"/>
      <c r="AV351" s="34"/>
      <c r="AW351" s="34"/>
      <c r="AX351" s="34"/>
      <c r="AY351" s="34"/>
      <c r="AZ351" s="34"/>
      <c r="BA351" s="34"/>
      <c r="BB351" s="34"/>
      <c r="BC351" s="34"/>
      <c r="BD351" s="34"/>
      <c r="BE351" s="34"/>
      <c r="BF351" s="34"/>
      <c r="BG351" s="34"/>
      <c r="BH351" s="34"/>
      <c r="BI351" s="34"/>
      <c r="BJ351" s="34"/>
      <c r="BK351" s="34"/>
      <c r="BL351" s="34"/>
      <c r="BM351" s="34"/>
      <c r="BN351" s="34"/>
      <c r="BO351" s="34"/>
      <c r="BP351" s="34"/>
      <c r="BQ351" s="34"/>
      <c r="BR351" s="34"/>
      <c r="BS351" s="34"/>
      <c r="BT351" s="34"/>
      <c r="BU351" s="34"/>
      <c r="BV351" s="34"/>
      <c r="BW351" s="34"/>
      <c r="BX351" s="34"/>
      <c r="BY351" s="34"/>
      <c r="BZ351" s="34"/>
      <c r="CA351" s="34"/>
      <c r="CB351" s="34"/>
      <c r="CC351" s="34"/>
      <c r="CD351" s="34"/>
      <c r="CE351" s="34"/>
      <c r="CF351" s="34"/>
      <c r="CG351" s="34"/>
      <c r="CH351" s="34"/>
      <c r="CI351" s="34"/>
      <c r="CJ351" s="34"/>
      <c r="CK351" s="34"/>
      <c r="CL351" s="34"/>
      <c r="CM351" s="34"/>
      <c r="CN351" s="34"/>
      <c r="CO351" s="34"/>
      <c r="CP351" s="34"/>
      <c r="CQ351" s="34"/>
      <c r="CR351" s="34"/>
      <c r="CS351" s="34"/>
      <c r="CT351" s="34"/>
      <c r="CU351" s="34"/>
      <c r="CV351" s="34"/>
      <c r="CW351" s="34"/>
      <c r="CX351" s="34"/>
      <c r="CY351" s="34"/>
      <c r="CZ351" s="34"/>
      <c r="DA351" s="34"/>
      <c r="DB351" s="34"/>
      <c r="DC351" s="34"/>
      <c r="DD351" s="34"/>
      <c r="DE351" s="34"/>
      <c r="DF351" s="34"/>
      <c r="DG351" s="34"/>
      <c r="DH351" s="34"/>
      <c r="DI351" s="34"/>
      <c r="DJ351" s="34"/>
      <c r="DK351" s="34"/>
      <c r="DL351" s="34"/>
      <c r="DM351" s="34"/>
      <c r="DN351" s="34"/>
      <c r="DO351" s="34"/>
      <c r="DP351" s="34"/>
      <c r="DQ351" s="34"/>
      <c r="DR351" s="34"/>
      <c r="DS351" s="34"/>
      <c r="DT351" s="34"/>
      <c r="DU351" s="34"/>
      <c r="DV351" s="34"/>
      <c r="DW351" s="34"/>
      <c r="DX351" s="34"/>
      <c r="DY351" s="34"/>
      <c r="DZ351" s="34"/>
      <c r="EA351" s="34"/>
      <c r="EB351" s="34"/>
      <c r="EC351" s="34"/>
      <c r="ED351" s="34"/>
      <c r="EE351" s="34"/>
      <c r="EF351" s="34"/>
      <c r="EG351" s="34"/>
      <c r="EH351" s="34"/>
      <c r="EI351" s="34"/>
      <c r="EJ351" s="34"/>
      <c r="EK351" s="34"/>
      <c r="EL351" s="34"/>
      <c r="EM351" s="34"/>
      <c r="EN351" s="34"/>
      <c r="EO351" s="34"/>
      <c r="EP351" s="34"/>
      <c r="EQ351" s="34"/>
      <c r="ER351" s="34"/>
      <c r="ES351" s="34"/>
      <c r="ET351" s="34"/>
      <c r="EU351" s="34"/>
    </row>
    <row r="352" spans="1:151" s="29" customFormat="1" ht="45">
      <c r="A352" s="29" t="s">
        <v>1218</v>
      </c>
      <c r="B352" s="29" t="s">
        <v>947</v>
      </c>
      <c r="C352" s="63" t="s">
        <v>42</v>
      </c>
      <c r="D352" s="29" t="s">
        <v>1219</v>
      </c>
      <c r="E352" s="29" t="s">
        <v>1220</v>
      </c>
      <c r="F352" s="29" t="s">
        <v>45</v>
      </c>
      <c r="G352" s="29">
        <v>50</v>
      </c>
      <c r="H352" s="29" t="s">
        <v>46</v>
      </c>
      <c r="I352" s="29" t="s">
        <v>47</v>
      </c>
      <c r="J352" s="31" t="s">
        <v>48</v>
      </c>
      <c r="K352" s="31" t="s">
        <v>532</v>
      </c>
      <c r="L352" s="31" t="s">
        <v>532</v>
      </c>
      <c r="M352" s="29" t="s">
        <v>50</v>
      </c>
      <c r="N352" s="29" t="s">
        <v>63</v>
      </c>
      <c r="O352" s="29" t="s">
        <v>124</v>
      </c>
      <c r="P352" s="29" t="s">
        <v>45</v>
      </c>
      <c r="Q352" s="29" t="s">
        <v>45</v>
      </c>
      <c r="R352" s="29" t="s">
        <v>532</v>
      </c>
      <c r="S352" s="29" t="s">
        <v>47</v>
      </c>
      <c r="T352" s="29" t="s">
        <v>55</v>
      </c>
      <c r="U352" s="32">
        <f t="shared" si="24"/>
        <v>3</v>
      </c>
      <c r="V352" s="29" t="s">
        <v>56</v>
      </c>
      <c r="W352" s="32">
        <f t="shared" si="27"/>
        <v>1</v>
      </c>
      <c r="X352" s="29" t="s">
        <v>57</v>
      </c>
      <c r="Y352" s="32">
        <f t="shared" si="25"/>
        <v>2</v>
      </c>
      <c r="Z352" s="33">
        <f t="shared" si="26"/>
        <v>6</v>
      </c>
      <c r="AA352" s="59" t="s">
        <v>47</v>
      </c>
      <c r="AB352" s="29" t="s">
        <v>47</v>
      </c>
      <c r="AC352" s="29" t="s">
        <v>47</v>
      </c>
      <c r="AD352" s="29" t="s">
        <v>47</v>
      </c>
      <c r="AE352" s="29" t="s">
        <v>47</v>
      </c>
      <c r="AF352" s="31">
        <v>44530</v>
      </c>
      <c r="AG352" s="29" t="s">
        <v>47</v>
      </c>
      <c r="AH352" s="29">
        <v>1</v>
      </c>
      <c r="AI352" s="34"/>
      <c r="AJ352" s="34"/>
      <c r="AK352" s="34"/>
      <c r="AL352" s="34"/>
      <c r="AM352" s="34"/>
      <c r="AN352" s="34"/>
      <c r="AO352" s="34"/>
      <c r="AP352" s="34"/>
      <c r="AQ352" s="34"/>
      <c r="AR352" s="34"/>
      <c r="AS352" s="34"/>
      <c r="AT352" s="34"/>
      <c r="AU352" s="34"/>
      <c r="AV352" s="34"/>
      <c r="AW352" s="34"/>
      <c r="AX352" s="34"/>
      <c r="AY352" s="34"/>
      <c r="AZ352" s="34"/>
      <c r="BA352" s="34"/>
      <c r="BB352" s="34"/>
      <c r="BC352" s="34"/>
      <c r="BD352" s="34"/>
      <c r="BE352" s="34"/>
      <c r="BF352" s="34"/>
      <c r="BG352" s="34"/>
      <c r="BH352" s="34"/>
      <c r="BI352" s="34"/>
      <c r="BJ352" s="34"/>
      <c r="BK352" s="34"/>
      <c r="BL352" s="34"/>
      <c r="BM352" s="34"/>
      <c r="BN352" s="34"/>
      <c r="BO352" s="34"/>
      <c r="BP352" s="34"/>
      <c r="BQ352" s="34"/>
      <c r="BR352" s="34"/>
      <c r="BS352" s="34"/>
      <c r="BT352" s="34"/>
      <c r="BU352" s="34"/>
      <c r="BV352" s="34"/>
      <c r="BW352" s="34"/>
      <c r="BX352" s="34"/>
      <c r="BY352" s="34"/>
      <c r="BZ352" s="34"/>
      <c r="CA352" s="34"/>
      <c r="CB352" s="34"/>
      <c r="CC352" s="34"/>
      <c r="CD352" s="34"/>
      <c r="CE352" s="34"/>
      <c r="CF352" s="34"/>
      <c r="CG352" s="34"/>
      <c r="CH352" s="34"/>
      <c r="CI352" s="34"/>
      <c r="CJ352" s="34"/>
      <c r="CK352" s="34"/>
      <c r="CL352" s="34"/>
      <c r="CM352" s="34"/>
      <c r="CN352" s="34"/>
      <c r="CO352" s="34"/>
      <c r="CP352" s="34"/>
      <c r="CQ352" s="34"/>
      <c r="CR352" s="34"/>
      <c r="CS352" s="34"/>
      <c r="CT352" s="34"/>
      <c r="CU352" s="34"/>
      <c r="CV352" s="34"/>
      <c r="CW352" s="34"/>
      <c r="CX352" s="34"/>
      <c r="CY352" s="34"/>
      <c r="CZ352" s="34"/>
      <c r="DA352" s="34"/>
      <c r="DB352" s="34"/>
      <c r="DC352" s="34"/>
      <c r="DD352" s="34"/>
      <c r="DE352" s="34"/>
      <c r="DF352" s="34"/>
      <c r="DG352" s="34"/>
      <c r="DH352" s="34"/>
      <c r="DI352" s="34"/>
      <c r="DJ352" s="34"/>
      <c r="DK352" s="34"/>
      <c r="DL352" s="34"/>
      <c r="DM352" s="34"/>
      <c r="DN352" s="34"/>
      <c r="DO352" s="34"/>
      <c r="DP352" s="34"/>
      <c r="DQ352" s="34"/>
      <c r="DR352" s="34"/>
      <c r="DS352" s="34"/>
      <c r="DT352" s="34"/>
      <c r="DU352" s="34"/>
      <c r="DV352" s="34"/>
      <c r="DW352" s="34"/>
      <c r="DX352" s="34"/>
      <c r="DY352" s="34"/>
      <c r="DZ352" s="34"/>
      <c r="EA352" s="34"/>
      <c r="EB352" s="34"/>
      <c r="EC352" s="34"/>
      <c r="ED352" s="34"/>
      <c r="EE352" s="34"/>
      <c r="EF352" s="34"/>
      <c r="EG352" s="34"/>
      <c r="EH352" s="34"/>
      <c r="EI352" s="34"/>
      <c r="EJ352" s="34"/>
      <c r="EK352" s="34"/>
      <c r="EL352" s="34"/>
      <c r="EM352" s="34"/>
      <c r="EN352" s="34"/>
      <c r="EO352" s="34"/>
      <c r="EP352" s="34"/>
      <c r="EQ352" s="34"/>
      <c r="ER352" s="34"/>
      <c r="ES352" s="34"/>
      <c r="ET352" s="34"/>
      <c r="EU352" s="34"/>
    </row>
    <row r="353" spans="1:151" s="29" customFormat="1" ht="120">
      <c r="A353" s="29" t="s">
        <v>1221</v>
      </c>
      <c r="B353" s="29" t="s">
        <v>947</v>
      </c>
      <c r="C353" s="63" t="s">
        <v>42</v>
      </c>
      <c r="D353" s="29" t="s">
        <v>1222</v>
      </c>
      <c r="E353" s="29" t="s">
        <v>1223</v>
      </c>
      <c r="F353" s="29" t="s">
        <v>45</v>
      </c>
      <c r="G353" s="29">
        <v>50</v>
      </c>
      <c r="H353" s="29" t="s">
        <v>136</v>
      </c>
      <c r="I353" s="29" t="s">
        <v>47</v>
      </c>
      <c r="J353" s="31" t="s">
        <v>48</v>
      </c>
      <c r="K353" s="31" t="s">
        <v>532</v>
      </c>
      <c r="L353" s="31" t="s">
        <v>532</v>
      </c>
      <c r="M353" s="29" t="s">
        <v>50</v>
      </c>
      <c r="N353" s="29" t="s">
        <v>63</v>
      </c>
      <c r="O353" s="29" t="s">
        <v>124</v>
      </c>
      <c r="P353" s="29" t="s">
        <v>45</v>
      </c>
      <c r="Q353" s="29" t="s">
        <v>45</v>
      </c>
      <c r="R353" s="29" t="s">
        <v>532</v>
      </c>
      <c r="S353" s="29" t="s">
        <v>47</v>
      </c>
      <c r="T353" s="29" t="s">
        <v>68</v>
      </c>
      <c r="U353" s="32">
        <f t="shared" si="24"/>
        <v>2</v>
      </c>
      <c r="V353" s="29" t="s">
        <v>56</v>
      </c>
      <c r="W353" s="32">
        <f t="shared" si="27"/>
        <v>1</v>
      </c>
      <c r="X353" s="29" t="s">
        <v>56</v>
      </c>
      <c r="Y353" s="32">
        <f t="shared" si="25"/>
        <v>1</v>
      </c>
      <c r="Z353" s="33">
        <f t="shared" si="26"/>
        <v>4</v>
      </c>
      <c r="AA353" s="59" t="s">
        <v>45</v>
      </c>
      <c r="AB353" s="29" t="s">
        <v>58</v>
      </c>
      <c r="AC353" s="29" t="s">
        <v>58</v>
      </c>
      <c r="AD353" s="29" t="s">
        <v>1145</v>
      </c>
      <c r="AE353" s="29" t="s">
        <v>59</v>
      </c>
      <c r="AF353" s="31">
        <v>44530</v>
      </c>
      <c r="AG353" s="29" t="s">
        <v>71</v>
      </c>
      <c r="AH353" s="29">
        <v>1</v>
      </c>
      <c r="AI353" s="34"/>
      <c r="AJ353" s="34"/>
      <c r="AK353" s="34"/>
      <c r="AL353" s="34"/>
      <c r="AM353" s="34"/>
      <c r="AN353" s="34"/>
      <c r="AO353" s="34"/>
      <c r="AP353" s="34"/>
      <c r="AQ353" s="34"/>
      <c r="AR353" s="34"/>
      <c r="AS353" s="34"/>
      <c r="AT353" s="34"/>
      <c r="AU353" s="34"/>
      <c r="AV353" s="34"/>
      <c r="AW353" s="34"/>
      <c r="AX353" s="34"/>
      <c r="AY353" s="34"/>
      <c r="AZ353" s="34"/>
      <c r="BA353" s="34"/>
      <c r="BB353" s="34"/>
      <c r="BC353" s="34"/>
      <c r="BD353" s="34"/>
      <c r="BE353" s="34"/>
      <c r="BF353" s="34"/>
      <c r="BG353" s="34"/>
      <c r="BH353" s="34"/>
      <c r="BI353" s="34"/>
      <c r="BJ353" s="34"/>
      <c r="BK353" s="34"/>
      <c r="BL353" s="34"/>
      <c r="BM353" s="34"/>
      <c r="BN353" s="34"/>
      <c r="BO353" s="34"/>
      <c r="BP353" s="34"/>
      <c r="BQ353" s="34"/>
      <c r="BR353" s="34"/>
      <c r="BS353" s="34"/>
      <c r="BT353" s="34"/>
      <c r="BU353" s="34"/>
      <c r="BV353" s="34"/>
      <c r="BW353" s="34"/>
      <c r="BX353" s="34"/>
      <c r="BY353" s="34"/>
      <c r="BZ353" s="34"/>
      <c r="CA353" s="34"/>
      <c r="CB353" s="34"/>
      <c r="CC353" s="34"/>
      <c r="CD353" s="34"/>
      <c r="CE353" s="34"/>
      <c r="CF353" s="34"/>
      <c r="CG353" s="34"/>
      <c r="CH353" s="34"/>
      <c r="CI353" s="34"/>
      <c r="CJ353" s="34"/>
      <c r="CK353" s="34"/>
      <c r="CL353" s="34"/>
      <c r="CM353" s="34"/>
      <c r="CN353" s="34"/>
      <c r="CO353" s="34"/>
      <c r="CP353" s="34"/>
      <c r="CQ353" s="34"/>
      <c r="CR353" s="34"/>
      <c r="CS353" s="34"/>
      <c r="CT353" s="34"/>
      <c r="CU353" s="34"/>
      <c r="CV353" s="34"/>
      <c r="CW353" s="34"/>
      <c r="CX353" s="34"/>
      <c r="CY353" s="34"/>
      <c r="CZ353" s="34"/>
      <c r="DA353" s="34"/>
      <c r="DB353" s="34"/>
      <c r="DC353" s="34"/>
      <c r="DD353" s="34"/>
      <c r="DE353" s="34"/>
      <c r="DF353" s="34"/>
      <c r="DG353" s="34"/>
      <c r="DH353" s="34"/>
      <c r="DI353" s="34"/>
      <c r="DJ353" s="34"/>
      <c r="DK353" s="34"/>
      <c r="DL353" s="34"/>
      <c r="DM353" s="34"/>
      <c r="DN353" s="34"/>
      <c r="DO353" s="34"/>
      <c r="DP353" s="34"/>
      <c r="DQ353" s="34"/>
      <c r="DR353" s="34"/>
      <c r="DS353" s="34"/>
      <c r="DT353" s="34"/>
      <c r="DU353" s="34"/>
      <c r="DV353" s="34"/>
      <c r="DW353" s="34"/>
      <c r="DX353" s="34"/>
      <c r="DY353" s="34"/>
      <c r="DZ353" s="34"/>
      <c r="EA353" s="34"/>
      <c r="EB353" s="34"/>
      <c r="EC353" s="34"/>
      <c r="ED353" s="34"/>
      <c r="EE353" s="34"/>
      <c r="EF353" s="34"/>
      <c r="EG353" s="34"/>
      <c r="EH353" s="34"/>
      <c r="EI353" s="34"/>
      <c r="EJ353" s="34"/>
      <c r="EK353" s="34"/>
      <c r="EL353" s="34"/>
      <c r="EM353" s="34"/>
      <c r="EN353" s="34"/>
      <c r="EO353" s="34"/>
      <c r="EP353" s="34"/>
      <c r="EQ353" s="34"/>
      <c r="ER353" s="34"/>
      <c r="ES353" s="34"/>
      <c r="ET353" s="34"/>
      <c r="EU353" s="34"/>
    </row>
    <row r="354" spans="1:151" s="29" customFormat="1" ht="120">
      <c r="A354" s="29" t="s">
        <v>1224</v>
      </c>
      <c r="B354" s="29" t="s">
        <v>947</v>
      </c>
      <c r="C354" s="63" t="s">
        <v>42</v>
      </c>
      <c r="D354" s="29" t="s">
        <v>1225</v>
      </c>
      <c r="E354" s="29" t="s">
        <v>1226</v>
      </c>
      <c r="F354" s="29" t="s">
        <v>45</v>
      </c>
      <c r="G354" s="29">
        <v>50</v>
      </c>
      <c r="H354" s="29" t="s">
        <v>136</v>
      </c>
      <c r="I354" s="29" t="s">
        <v>47</v>
      </c>
      <c r="J354" s="31" t="s">
        <v>48</v>
      </c>
      <c r="K354" s="31" t="s">
        <v>532</v>
      </c>
      <c r="L354" s="31" t="s">
        <v>532</v>
      </c>
      <c r="M354" s="29" t="s">
        <v>50</v>
      </c>
      <c r="N354" s="29" t="s">
        <v>63</v>
      </c>
      <c r="O354" s="29" t="s">
        <v>124</v>
      </c>
      <c r="P354" s="29" t="s">
        <v>45</v>
      </c>
      <c r="Q354" s="29" t="s">
        <v>45</v>
      </c>
      <c r="R354" s="29" t="s">
        <v>532</v>
      </c>
      <c r="S354" s="29" t="s">
        <v>47</v>
      </c>
      <c r="T354" s="29" t="s">
        <v>68</v>
      </c>
      <c r="U354" s="32">
        <f t="shared" si="24"/>
        <v>2</v>
      </c>
      <c r="V354" s="29" t="s">
        <v>56</v>
      </c>
      <c r="W354" s="32">
        <f t="shared" si="27"/>
        <v>1</v>
      </c>
      <c r="X354" s="29" t="s">
        <v>56</v>
      </c>
      <c r="Y354" s="32">
        <f t="shared" si="25"/>
        <v>1</v>
      </c>
      <c r="Z354" s="33">
        <f t="shared" si="26"/>
        <v>4</v>
      </c>
      <c r="AA354" s="59" t="s">
        <v>45</v>
      </c>
      <c r="AB354" s="29" t="s">
        <v>58</v>
      </c>
      <c r="AC354" s="29" t="s">
        <v>58</v>
      </c>
      <c r="AD354" s="29" t="s">
        <v>1145</v>
      </c>
      <c r="AE354" s="29" t="s">
        <v>59</v>
      </c>
      <c r="AF354" s="31">
        <v>44530</v>
      </c>
      <c r="AG354" s="29" t="s">
        <v>71</v>
      </c>
      <c r="AH354" s="29">
        <v>1</v>
      </c>
      <c r="AI354" s="34"/>
      <c r="AJ354" s="34"/>
      <c r="AK354" s="34"/>
      <c r="AL354" s="34"/>
      <c r="AM354" s="34"/>
      <c r="AN354" s="34"/>
      <c r="AO354" s="34"/>
      <c r="AP354" s="34"/>
      <c r="AQ354" s="34"/>
      <c r="AR354" s="34"/>
      <c r="AS354" s="34"/>
      <c r="AT354" s="34"/>
      <c r="AU354" s="34"/>
      <c r="AV354" s="34"/>
      <c r="AW354" s="34"/>
      <c r="AX354" s="34"/>
      <c r="AY354" s="34"/>
      <c r="AZ354" s="34"/>
      <c r="BA354" s="34"/>
      <c r="BB354" s="34"/>
      <c r="BC354" s="34"/>
      <c r="BD354" s="34"/>
      <c r="BE354" s="34"/>
      <c r="BF354" s="34"/>
      <c r="BG354" s="34"/>
      <c r="BH354" s="34"/>
      <c r="BI354" s="34"/>
      <c r="BJ354" s="34"/>
      <c r="BK354" s="34"/>
      <c r="BL354" s="34"/>
      <c r="BM354" s="34"/>
      <c r="BN354" s="34"/>
      <c r="BO354" s="34"/>
      <c r="BP354" s="34"/>
      <c r="BQ354" s="34"/>
      <c r="BR354" s="34"/>
      <c r="BS354" s="34"/>
      <c r="BT354" s="34"/>
      <c r="BU354" s="34"/>
      <c r="BV354" s="34"/>
      <c r="BW354" s="34"/>
      <c r="BX354" s="34"/>
      <c r="BY354" s="34"/>
      <c r="BZ354" s="34"/>
      <c r="CA354" s="34"/>
      <c r="CB354" s="34"/>
      <c r="CC354" s="34"/>
      <c r="CD354" s="34"/>
      <c r="CE354" s="34"/>
      <c r="CF354" s="34"/>
      <c r="CG354" s="34"/>
      <c r="CH354" s="34"/>
      <c r="CI354" s="34"/>
      <c r="CJ354" s="34"/>
      <c r="CK354" s="34"/>
      <c r="CL354" s="34"/>
      <c r="CM354" s="34"/>
      <c r="CN354" s="34"/>
      <c r="CO354" s="34"/>
      <c r="CP354" s="34"/>
      <c r="CQ354" s="34"/>
      <c r="CR354" s="34"/>
      <c r="CS354" s="34"/>
      <c r="CT354" s="34"/>
      <c r="CU354" s="34"/>
      <c r="CV354" s="34"/>
      <c r="CW354" s="34"/>
      <c r="CX354" s="34"/>
      <c r="CY354" s="34"/>
      <c r="CZ354" s="34"/>
      <c r="DA354" s="34"/>
      <c r="DB354" s="34"/>
      <c r="DC354" s="34"/>
      <c r="DD354" s="34"/>
      <c r="DE354" s="34"/>
      <c r="DF354" s="34"/>
      <c r="DG354" s="34"/>
      <c r="DH354" s="34"/>
      <c r="DI354" s="34"/>
      <c r="DJ354" s="34"/>
      <c r="DK354" s="34"/>
      <c r="DL354" s="34"/>
      <c r="DM354" s="34"/>
      <c r="DN354" s="34"/>
      <c r="DO354" s="34"/>
      <c r="DP354" s="34"/>
      <c r="DQ354" s="34"/>
      <c r="DR354" s="34"/>
      <c r="DS354" s="34"/>
      <c r="DT354" s="34"/>
      <c r="DU354" s="34"/>
      <c r="DV354" s="34"/>
      <c r="DW354" s="34"/>
      <c r="DX354" s="34"/>
      <c r="DY354" s="34"/>
      <c r="DZ354" s="34"/>
      <c r="EA354" s="34"/>
      <c r="EB354" s="34"/>
      <c r="EC354" s="34"/>
      <c r="ED354" s="34"/>
      <c r="EE354" s="34"/>
      <c r="EF354" s="34"/>
      <c r="EG354" s="34"/>
      <c r="EH354" s="34"/>
      <c r="EI354" s="34"/>
      <c r="EJ354" s="34"/>
      <c r="EK354" s="34"/>
      <c r="EL354" s="34"/>
      <c r="EM354" s="34"/>
      <c r="EN354" s="34"/>
      <c r="EO354" s="34"/>
      <c r="EP354" s="34"/>
      <c r="EQ354" s="34"/>
      <c r="ER354" s="34"/>
      <c r="ES354" s="34"/>
      <c r="ET354" s="34"/>
      <c r="EU354" s="34"/>
    </row>
    <row r="355" spans="1:151" s="29" customFormat="1" ht="120">
      <c r="A355" s="29" t="s">
        <v>1227</v>
      </c>
      <c r="B355" s="29" t="s">
        <v>947</v>
      </c>
      <c r="C355" s="63" t="s">
        <v>42</v>
      </c>
      <c r="D355" s="29" t="s">
        <v>1228</v>
      </c>
      <c r="E355" s="29" t="s">
        <v>1191</v>
      </c>
      <c r="F355" s="29" t="s">
        <v>45</v>
      </c>
      <c r="G355" s="29">
        <v>50</v>
      </c>
      <c r="H355" s="29" t="s">
        <v>136</v>
      </c>
      <c r="I355" s="29" t="s">
        <v>47</v>
      </c>
      <c r="J355" s="31" t="s">
        <v>48</v>
      </c>
      <c r="K355" s="31" t="s">
        <v>532</v>
      </c>
      <c r="L355" s="31" t="s">
        <v>532</v>
      </c>
      <c r="M355" s="29" t="s">
        <v>50</v>
      </c>
      <c r="N355" s="29" t="s">
        <v>63</v>
      </c>
      <c r="O355" s="29" t="s">
        <v>124</v>
      </c>
      <c r="P355" s="29" t="s">
        <v>45</v>
      </c>
      <c r="Q355" s="29" t="s">
        <v>45</v>
      </c>
      <c r="R355" s="29" t="s">
        <v>532</v>
      </c>
      <c r="S355" s="29" t="s">
        <v>47</v>
      </c>
      <c r="T355" s="29" t="s">
        <v>68</v>
      </c>
      <c r="U355" s="32">
        <f t="shared" si="24"/>
        <v>2</v>
      </c>
      <c r="V355" s="29" t="s">
        <v>56</v>
      </c>
      <c r="W355" s="32">
        <f t="shared" si="27"/>
        <v>1</v>
      </c>
      <c r="X355" s="29" t="s">
        <v>56</v>
      </c>
      <c r="Y355" s="32">
        <f t="shared" si="25"/>
        <v>1</v>
      </c>
      <c r="Z355" s="33">
        <f t="shared" si="26"/>
        <v>4</v>
      </c>
      <c r="AA355" s="59" t="s">
        <v>45</v>
      </c>
      <c r="AB355" s="29" t="s">
        <v>58</v>
      </c>
      <c r="AC355" s="29" t="s">
        <v>58</v>
      </c>
      <c r="AD355" s="29" t="s">
        <v>1145</v>
      </c>
      <c r="AE355" s="29" t="s">
        <v>59</v>
      </c>
      <c r="AF355" s="31">
        <v>44530</v>
      </c>
      <c r="AG355" s="29" t="s">
        <v>71</v>
      </c>
      <c r="AH355" s="29">
        <v>1</v>
      </c>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c r="BH355" s="34"/>
      <c r="BI355" s="34"/>
      <c r="BJ355" s="34"/>
      <c r="BK355" s="34"/>
      <c r="BL355" s="34"/>
      <c r="BM355" s="34"/>
      <c r="BN355" s="34"/>
      <c r="BO355" s="34"/>
      <c r="BP355" s="34"/>
      <c r="BQ355" s="34"/>
      <c r="BR355" s="34"/>
      <c r="BS355" s="34"/>
      <c r="BT355" s="34"/>
      <c r="BU355" s="34"/>
      <c r="BV355" s="34"/>
      <c r="BW355" s="34"/>
      <c r="BX355" s="34"/>
      <c r="BY355" s="34"/>
      <c r="BZ355" s="34"/>
      <c r="CA355" s="34"/>
      <c r="CB355" s="34"/>
      <c r="CC355" s="34"/>
      <c r="CD355" s="34"/>
      <c r="CE355" s="34"/>
      <c r="CF355" s="34"/>
      <c r="CG355" s="34"/>
      <c r="CH355" s="34"/>
      <c r="CI355" s="34"/>
      <c r="CJ355" s="34"/>
      <c r="CK355" s="34"/>
      <c r="CL355" s="34"/>
      <c r="CM355" s="34"/>
      <c r="CN355" s="34"/>
      <c r="CO355" s="34"/>
      <c r="CP355" s="34"/>
      <c r="CQ355" s="34"/>
      <c r="CR355" s="34"/>
      <c r="CS355" s="34"/>
      <c r="CT355" s="34"/>
      <c r="CU355" s="34"/>
      <c r="CV355" s="34"/>
      <c r="CW355" s="34"/>
      <c r="CX355" s="34"/>
      <c r="CY355" s="34"/>
      <c r="CZ355" s="34"/>
      <c r="DA355" s="34"/>
      <c r="DB355" s="34"/>
      <c r="DC355" s="34"/>
      <c r="DD355" s="34"/>
      <c r="DE355" s="34"/>
      <c r="DF355" s="34"/>
      <c r="DG355" s="34"/>
      <c r="DH355" s="34"/>
      <c r="DI355" s="34"/>
      <c r="DJ355" s="34"/>
      <c r="DK355" s="34"/>
      <c r="DL355" s="34"/>
      <c r="DM355" s="34"/>
      <c r="DN355" s="34"/>
      <c r="DO355" s="34"/>
      <c r="DP355" s="34"/>
      <c r="DQ355" s="34"/>
      <c r="DR355" s="34"/>
      <c r="DS355" s="34"/>
      <c r="DT355" s="34"/>
      <c r="DU355" s="34"/>
      <c r="DV355" s="34"/>
      <c r="DW355" s="34"/>
      <c r="DX355" s="34"/>
      <c r="DY355" s="34"/>
      <c r="DZ355" s="34"/>
      <c r="EA355" s="34"/>
      <c r="EB355" s="34"/>
      <c r="EC355" s="34"/>
      <c r="ED355" s="34"/>
      <c r="EE355" s="34"/>
      <c r="EF355" s="34"/>
      <c r="EG355" s="34"/>
      <c r="EH355" s="34"/>
      <c r="EI355" s="34"/>
      <c r="EJ355" s="34"/>
      <c r="EK355" s="34"/>
      <c r="EL355" s="34"/>
      <c r="EM355" s="34"/>
      <c r="EN355" s="34"/>
      <c r="EO355" s="34"/>
      <c r="EP355" s="34"/>
      <c r="EQ355" s="34"/>
      <c r="ER355" s="34"/>
      <c r="ES355" s="34"/>
      <c r="ET355" s="34"/>
      <c r="EU355" s="34"/>
    </row>
    <row r="356" spans="1:151" s="29" customFormat="1" ht="45">
      <c r="A356" s="29" t="s">
        <v>1229</v>
      </c>
      <c r="B356" s="29" t="s">
        <v>947</v>
      </c>
      <c r="C356" s="63" t="s">
        <v>42</v>
      </c>
      <c r="D356" s="29" t="s">
        <v>1230</v>
      </c>
      <c r="E356" s="29" t="s">
        <v>1231</v>
      </c>
      <c r="F356" s="29" t="s">
        <v>45</v>
      </c>
      <c r="G356" s="29">
        <v>50</v>
      </c>
      <c r="H356" s="29" t="s">
        <v>46</v>
      </c>
      <c r="I356" s="29" t="s">
        <v>47</v>
      </c>
      <c r="J356" s="31" t="s">
        <v>48</v>
      </c>
      <c r="K356" s="31" t="s">
        <v>532</v>
      </c>
      <c r="L356" s="31" t="s">
        <v>532</v>
      </c>
      <c r="M356" s="29" t="s">
        <v>50</v>
      </c>
      <c r="N356" s="29" t="s">
        <v>63</v>
      </c>
      <c r="O356" s="29" t="s">
        <v>124</v>
      </c>
      <c r="P356" s="29" t="s">
        <v>45</v>
      </c>
      <c r="Q356" s="29" t="s">
        <v>45</v>
      </c>
      <c r="R356" s="29" t="s">
        <v>532</v>
      </c>
      <c r="S356" s="29" t="s">
        <v>47</v>
      </c>
      <c r="T356" s="29" t="s">
        <v>55</v>
      </c>
      <c r="U356" s="32">
        <f t="shared" si="24"/>
        <v>3</v>
      </c>
      <c r="V356" s="29" t="s">
        <v>56</v>
      </c>
      <c r="W356" s="32">
        <f t="shared" si="27"/>
        <v>1</v>
      </c>
      <c r="X356" s="29" t="s">
        <v>57</v>
      </c>
      <c r="Y356" s="32">
        <f t="shared" si="25"/>
        <v>2</v>
      </c>
      <c r="Z356" s="33">
        <f t="shared" si="26"/>
        <v>6</v>
      </c>
      <c r="AA356" s="59" t="s">
        <v>47</v>
      </c>
      <c r="AB356" s="29" t="s">
        <v>47</v>
      </c>
      <c r="AC356" s="29" t="s">
        <v>47</v>
      </c>
      <c r="AD356" s="29" t="s">
        <v>47</v>
      </c>
      <c r="AE356" s="29" t="s">
        <v>47</v>
      </c>
      <c r="AF356" s="31">
        <v>44530</v>
      </c>
      <c r="AG356" s="29" t="s">
        <v>47</v>
      </c>
      <c r="AH356" s="29">
        <v>1</v>
      </c>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34"/>
      <c r="BL356" s="34"/>
      <c r="BM356" s="34"/>
      <c r="BN356" s="34"/>
      <c r="BO356" s="34"/>
      <c r="BP356" s="34"/>
      <c r="BQ356" s="34"/>
      <c r="BR356" s="34"/>
      <c r="BS356" s="34"/>
      <c r="BT356" s="34"/>
      <c r="BU356" s="34"/>
      <c r="BV356" s="34"/>
      <c r="BW356" s="34"/>
      <c r="BX356" s="34"/>
      <c r="BY356" s="34"/>
      <c r="BZ356" s="34"/>
      <c r="CA356" s="34"/>
      <c r="CB356" s="34"/>
      <c r="CC356" s="34"/>
      <c r="CD356" s="34"/>
      <c r="CE356" s="34"/>
      <c r="CF356" s="34"/>
      <c r="CG356" s="34"/>
      <c r="CH356" s="34"/>
      <c r="CI356" s="34"/>
      <c r="CJ356" s="34"/>
      <c r="CK356" s="34"/>
      <c r="CL356" s="34"/>
      <c r="CM356" s="34"/>
      <c r="CN356" s="34"/>
      <c r="CO356" s="34"/>
      <c r="CP356" s="34"/>
      <c r="CQ356" s="34"/>
      <c r="CR356" s="34"/>
      <c r="CS356" s="34"/>
      <c r="CT356" s="34"/>
      <c r="CU356" s="34"/>
      <c r="CV356" s="34"/>
      <c r="CW356" s="34"/>
      <c r="CX356" s="34"/>
      <c r="CY356" s="34"/>
      <c r="CZ356" s="34"/>
      <c r="DA356" s="34"/>
      <c r="DB356" s="34"/>
      <c r="DC356" s="34"/>
      <c r="DD356" s="34"/>
      <c r="DE356" s="34"/>
      <c r="DF356" s="34"/>
      <c r="DG356" s="34"/>
      <c r="DH356" s="34"/>
      <c r="DI356" s="34"/>
      <c r="DJ356" s="34"/>
      <c r="DK356" s="34"/>
      <c r="DL356" s="34"/>
      <c r="DM356" s="34"/>
      <c r="DN356" s="34"/>
      <c r="DO356" s="34"/>
      <c r="DP356" s="34"/>
      <c r="DQ356" s="34"/>
      <c r="DR356" s="34"/>
      <c r="DS356" s="34"/>
      <c r="DT356" s="34"/>
      <c r="DU356" s="34"/>
      <c r="DV356" s="34"/>
      <c r="DW356" s="34"/>
      <c r="DX356" s="34"/>
      <c r="DY356" s="34"/>
      <c r="DZ356" s="34"/>
      <c r="EA356" s="34"/>
      <c r="EB356" s="34"/>
      <c r="EC356" s="34"/>
      <c r="ED356" s="34"/>
      <c r="EE356" s="34"/>
      <c r="EF356" s="34"/>
      <c r="EG356" s="34"/>
      <c r="EH356" s="34"/>
      <c r="EI356" s="34"/>
      <c r="EJ356" s="34"/>
      <c r="EK356" s="34"/>
      <c r="EL356" s="34"/>
      <c r="EM356" s="34"/>
      <c r="EN356" s="34"/>
      <c r="EO356" s="34"/>
      <c r="EP356" s="34"/>
      <c r="EQ356" s="34"/>
      <c r="ER356" s="34"/>
      <c r="ES356" s="34"/>
      <c r="ET356" s="34"/>
      <c r="EU356" s="34"/>
    </row>
    <row r="357" spans="1:151" s="29" customFormat="1" ht="45">
      <c r="A357" s="29" t="s">
        <v>1232</v>
      </c>
      <c r="B357" s="29" t="s">
        <v>947</v>
      </c>
      <c r="C357" s="63" t="s">
        <v>42</v>
      </c>
      <c r="D357" s="29" t="s">
        <v>1233</v>
      </c>
      <c r="E357" s="29" t="s">
        <v>1234</v>
      </c>
      <c r="F357" s="29" t="s">
        <v>45</v>
      </c>
      <c r="G357" s="29">
        <v>50</v>
      </c>
      <c r="H357" s="29" t="s">
        <v>46</v>
      </c>
      <c r="I357" s="29" t="s">
        <v>47</v>
      </c>
      <c r="J357" s="31" t="s">
        <v>48</v>
      </c>
      <c r="K357" s="31" t="s">
        <v>532</v>
      </c>
      <c r="L357" s="31" t="s">
        <v>532</v>
      </c>
      <c r="M357" s="29" t="s">
        <v>50</v>
      </c>
      <c r="N357" s="29" t="s">
        <v>63</v>
      </c>
      <c r="O357" s="29" t="s">
        <v>124</v>
      </c>
      <c r="P357" s="29" t="s">
        <v>45</v>
      </c>
      <c r="Q357" s="29" t="s">
        <v>45</v>
      </c>
      <c r="R357" s="29" t="s">
        <v>532</v>
      </c>
      <c r="S357" s="29" t="s">
        <v>47</v>
      </c>
      <c r="T357" s="29" t="s">
        <v>55</v>
      </c>
      <c r="U357" s="32">
        <f t="shared" si="24"/>
        <v>3</v>
      </c>
      <c r="V357" s="29" t="s">
        <v>56</v>
      </c>
      <c r="W357" s="32">
        <f t="shared" si="27"/>
        <v>1</v>
      </c>
      <c r="X357" s="29" t="s">
        <v>57</v>
      </c>
      <c r="Y357" s="32">
        <f t="shared" si="25"/>
        <v>2</v>
      </c>
      <c r="Z357" s="33">
        <f t="shared" si="26"/>
        <v>6</v>
      </c>
      <c r="AA357" s="59" t="s">
        <v>47</v>
      </c>
      <c r="AB357" s="29" t="s">
        <v>47</v>
      </c>
      <c r="AC357" s="29" t="s">
        <v>47</v>
      </c>
      <c r="AD357" s="29" t="s">
        <v>47</v>
      </c>
      <c r="AE357" s="29" t="s">
        <v>47</v>
      </c>
      <c r="AF357" s="31">
        <v>44530</v>
      </c>
      <c r="AG357" s="29" t="s">
        <v>47</v>
      </c>
      <c r="AH357" s="29">
        <v>1</v>
      </c>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c r="BH357" s="34"/>
      <c r="BI357" s="34"/>
      <c r="BJ357" s="34"/>
      <c r="BK357" s="34"/>
      <c r="BL357" s="34"/>
      <c r="BM357" s="34"/>
      <c r="BN357" s="34"/>
      <c r="BO357" s="34"/>
      <c r="BP357" s="34"/>
      <c r="BQ357" s="34"/>
      <c r="BR357" s="34"/>
      <c r="BS357" s="34"/>
      <c r="BT357" s="34"/>
      <c r="BU357" s="34"/>
      <c r="BV357" s="34"/>
      <c r="BW357" s="34"/>
      <c r="BX357" s="34"/>
      <c r="BY357" s="34"/>
      <c r="BZ357" s="34"/>
      <c r="CA357" s="34"/>
      <c r="CB357" s="34"/>
      <c r="CC357" s="34"/>
      <c r="CD357" s="34"/>
      <c r="CE357" s="34"/>
      <c r="CF357" s="34"/>
      <c r="CG357" s="34"/>
      <c r="CH357" s="34"/>
      <c r="CI357" s="34"/>
      <c r="CJ357" s="34"/>
      <c r="CK357" s="34"/>
      <c r="CL357" s="34"/>
      <c r="CM357" s="34"/>
      <c r="CN357" s="34"/>
      <c r="CO357" s="34"/>
      <c r="CP357" s="34"/>
      <c r="CQ357" s="34"/>
      <c r="CR357" s="34"/>
      <c r="CS357" s="34"/>
      <c r="CT357" s="34"/>
      <c r="CU357" s="34"/>
      <c r="CV357" s="34"/>
      <c r="CW357" s="34"/>
      <c r="CX357" s="34"/>
      <c r="CY357" s="34"/>
      <c r="CZ357" s="34"/>
      <c r="DA357" s="34"/>
      <c r="DB357" s="34"/>
      <c r="DC357" s="34"/>
      <c r="DD357" s="34"/>
      <c r="DE357" s="34"/>
      <c r="DF357" s="34"/>
      <c r="DG357" s="34"/>
      <c r="DH357" s="34"/>
      <c r="DI357" s="34"/>
      <c r="DJ357" s="34"/>
      <c r="DK357" s="34"/>
      <c r="DL357" s="34"/>
      <c r="DM357" s="34"/>
      <c r="DN357" s="34"/>
      <c r="DO357" s="34"/>
      <c r="DP357" s="34"/>
      <c r="DQ357" s="34"/>
      <c r="DR357" s="34"/>
      <c r="DS357" s="34"/>
      <c r="DT357" s="34"/>
      <c r="DU357" s="34"/>
      <c r="DV357" s="34"/>
      <c r="DW357" s="34"/>
      <c r="DX357" s="34"/>
      <c r="DY357" s="34"/>
      <c r="DZ357" s="34"/>
      <c r="EA357" s="34"/>
      <c r="EB357" s="34"/>
      <c r="EC357" s="34"/>
      <c r="ED357" s="34"/>
      <c r="EE357" s="34"/>
      <c r="EF357" s="34"/>
      <c r="EG357" s="34"/>
      <c r="EH357" s="34"/>
      <c r="EI357" s="34"/>
      <c r="EJ357" s="34"/>
      <c r="EK357" s="34"/>
      <c r="EL357" s="34"/>
      <c r="EM357" s="34"/>
      <c r="EN357" s="34"/>
      <c r="EO357" s="34"/>
      <c r="EP357" s="34"/>
      <c r="EQ357" s="34"/>
      <c r="ER357" s="34"/>
      <c r="ES357" s="34"/>
      <c r="ET357" s="34"/>
      <c r="EU357" s="34"/>
    </row>
    <row r="358" spans="1:151" s="29" customFormat="1" ht="75">
      <c r="A358" s="29" t="s">
        <v>1235</v>
      </c>
      <c r="B358" s="29" t="s">
        <v>947</v>
      </c>
      <c r="C358" s="63" t="s">
        <v>42</v>
      </c>
      <c r="D358" s="29" t="s">
        <v>1236</v>
      </c>
      <c r="E358" s="29" t="s">
        <v>1237</v>
      </c>
      <c r="F358" s="29" t="s">
        <v>45</v>
      </c>
      <c r="G358" s="29">
        <v>50</v>
      </c>
      <c r="H358" s="29" t="s">
        <v>46</v>
      </c>
      <c r="I358" s="29" t="s">
        <v>47</v>
      </c>
      <c r="J358" s="31" t="s">
        <v>48</v>
      </c>
      <c r="K358" s="31" t="s">
        <v>532</v>
      </c>
      <c r="L358" s="31" t="s">
        <v>532</v>
      </c>
      <c r="M358" s="29" t="s">
        <v>50</v>
      </c>
      <c r="N358" s="29" t="s">
        <v>63</v>
      </c>
      <c r="O358" s="29" t="s">
        <v>124</v>
      </c>
      <c r="P358" s="29" t="s">
        <v>45</v>
      </c>
      <c r="Q358" s="29" t="s">
        <v>45</v>
      </c>
      <c r="R358" s="29" t="s">
        <v>532</v>
      </c>
      <c r="S358" s="29" t="s">
        <v>47</v>
      </c>
      <c r="T358" s="29" t="s">
        <v>55</v>
      </c>
      <c r="U358" s="32">
        <f t="shared" si="24"/>
        <v>3</v>
      </c>
      <c r="V358" s="29" t="s">
        <v>56</v>
      </c>
      <c r="W358" s="32">
        <f t="shared" si="27"/>
        <v>1</v>
      </c>
      <c r="X358" s="29" t="s">
        <v>57</v>
      </c>
      <c r="Y358" s="32">
        <f t="shared" si="25"/>
        <v>2</v>
      </c>
      <c r="Z358" s="33">
        <f t="shared" si="26"/>
        <v>6</v>
      </c>
      <c r="AA358" s="59" t="s">
        <v>47</v>
      </c>
      <c r="AB358" s="29" t="s">
        <v>47</v>
      </c>
      <c r="AC358" s="29" t="s">
        <v>47</v>
      </c>
      <c r="AD358" s="29" t="s">
        <v>47</v>
      </c>
      <c r="AE358" s="29" t="s">
        <v>47</v>
      </c>
      <c r="AF358" s="31">
        <v>44530</v>
      </c>
      <c r="AG358" s="29" t="s">
        <v>47</v>
      </c>
      <c r="AH358" s="29">
        <v>1</v>
      </c>
      <c r="AI358" s="34"/>
      <c r="AJ358" s="34"/>
      <c r="AK358" s="34"/>
      <c r="AL358" s="34"/>
      <c r="AM358" s="34"/>
      <c r="AN358" s="34"/>
      <c r="AO358" s="34"/>
      <c r="AP358" s="34"/>
      <c r="AQ358" s="34"/>
      <c r="AR358" s="34"/>
      <c r="AS358" s="34"/>
      <c r="AT358" s="34"/>
      <c r="AU358" s="34"/>
      <c r="AV358" s="34"/>
      <c r="AW358" s="34"/>
      <c r="AX358" s="34"/>
      <c r="AY358" s="34"/>
      <c r="AZ358" s="34"/>
      <c r="BA358" s="34"/>
      <c r="BB358" s="34"/>
      <c r="BC358" s="34"/>
      <c r="BD358" s="34"/>
      <c r="BE358" s="34"/>
      <c r="BF358" s="34"/>
      <c r="BG358" s="34"/>
      <c r="BH358" s="34"/>
      <c r="BI358" s="34"/>
      <c r="BJ358" s="34"/>
      <c r="BK358" s="34"/>
      <c r="BL358" s="34"/>
      <c r="BM358" s="34"/>
      <c r="BN358" s="34"/>
      <c r="BO358" s="34"/>
      <c r="BP358" s="34"/>
      <c r="BQ358" s="34"/>
      <c r="BR358" s="34"/>
      <c r="BS358" s="34"/>
      <c r="BT358" s="34"/>
      <c r="BU358" s="34"/>
      <c r="BV358" s="34"/>
      <c r="BW358" s="34"/>
      <c r="BX358" s="34"/>
      <c r="BY358" s="34"/>
      <c r="BZ358" s="34"/>
      <c r="CA358" s="34"/>
      <c r="CB358" s="34"/>
      <c r="CC358" s="34"/>
      <c r="CD358" s="34"/>
      <c r="CE358" s="34"/>
      <c r="CF358" s="34"/>
      <c r="CG358" s="34"/>
      <c r="CH358" s="34"/>
      <c r="CI358" s="34"/>
      <c r="CJ358" s="34"/>
      <c r="CK358" s="34"/>
      <c r="CL358" s="34"/>
      <c r="CM358" s="34"/>
      <c r="CN358" s="34"/>
      <c r="CO358" s="34"/>
      <c r="CP358" s="34"/>
      <c r="CQ358" s="34"/>
      <c r="CR358" s="34"/>
      <c r="CS358" s="34"/>
      <c r="CT358" s="34"/>
      <c r="CU358" s="34"/>
      <c r="CV358" s="34"/>
      <c r="CW358" s="34"/>
      <c r="CX358" s="34"/>
      <c r="CY358" s="34"/>
      <c r="CZ358" s="34"/>
      <c r="DA358" s="34"/>
      <c r="DB358" s="34"/>
      <c r="DC358" s="34"/>
      <c r="DD358" s="34"/>
      <c r="DE358" s="34"/>
      <c r="DF358" s="34"/>
      <c r="DG358" s="34"/>
      <c r="DH358" s="34"/>
      <c r="DI358" s="34"/>
      <c r="DJ358" s="34"/>
      <c r="DK358" s="34"/>
      <c r="DL358" s="34"/>
      <c r="DM358" s="34"/>
      <c r="DN358" s="34"/>
      <c r="DO358" s="34"/>
      <c r="DP358" s="34"/>
      <c r="DQ358" s="34"/>
      <c r="DR358" s="34"/>
      <c r="DS358" s="34"/>
      <c r="DT358" s="34"/>
      <c r="DU358" s="34"/>
      <c r="DV358" s="34"/>
      <c r="DW358" s="34"/>
      <c r="DX358" s="34"/>
      <c r="DY358" s="34"/>
      <c r="DZ358" s="34"/>
      <c r="EA358" s="34"/>
      <c r="EB358" s="34"/>
      <c r="EC358" s="34"/>
      <c r="ED358" s="34"/>
      <c r="EE358" s="34"/>
      <c r="EF358" s="34"/>
      <c r="EG358" s="34"/>
      <c r="EH358" s="34"/>
      <c r="EI358" s="34"/>
      <c r="EJ358" s="34"/>
      <c r="EK358" s="34"/>
      <c r="EL358" s="34"/>
      <c r="EM358" s="34"/>
      <c r="EN358" s="34"/>
      <c r="EO358" s="34"/>
      <c r="EP358" s="34"/>
      <c r="EQ358" s="34"/>
      <c r="ER358" s="34"/>
      <c r="ES358" s="34"/>
      <c r="ET358" s="34"/>
      <c r="EU358" s="34"/>
    </row>
    <row r="359" spans="1:151" s="29" customFormat="1" ht="60">
      <c r="A359" s="29" t="s">
        <v>1238</v>
      </c>
      <c r="B359" s="29" t="s">
        <v>947</v>
      </c>
      <c r="C359" s="63" t="s">
        <v>42</v>
      </c>
      <c r="D359" s="29" t="s">
        <v>1239</v>
      </c>
      <c r="E359" s="29" t="s">
        <v>1240</v>
      </c>
      <c r="F359" s="29" t="s">
        <v>53</v>
      </c>
      <c r="G359" s="55" t="s">
        <v>47</v>
      </c>
      <c r="H359" s="29" t="s">
        <v>46</v>
      </c>
      <c r="I359" s="29" t="s">
        <v>47</v>
      </c>
      <c r="J359" s="31" t="s">
        <v>48</v>
      </c>
      <c r="K359" s="31" t="s">
        <v>532</v>
      </c>
      <c r="L359" s="31" t="s">
        <v>532</v>
      </c>
      <c r="M359" s="29" t="s">
        <v>50</v>
      </c>
      <c r="N359" s="29" t="s">
        <v>63</v>
      </c>
      <c r="O359" s="29" t="s">
        <v>124</v>
      </c>
      <c r="P359" s="29" t="s">
        <v>45</v>
      </c>
      <c r="Q359" s="29" t="s">
        <v>45</v>
      </c>
      <c r="R359" s="29" t="s">
        <v>532</v>
      </c>
      <c r="S359" s="29" t="s">
        <v>47</v>
      </c>
      <c r="T359" s="29" t="s">
        <v>55</v>
      </c>
      <c r="U359" s="32">
        <f t="shared" si="24"/>
        <v>3</v>
      </c>
      <c r="V359" s="29" t="s">
        <v>57</v>
      </c>
      <c r="W359" s="32">
        <f t="shared" si="27"/>
        <v>2</v>
      </c>
      <c r="X359" s="29" t="s">
        <v>57</v>
      </c>
      <c r="Y359" s="32">
        <f t="shared" si="25"/>
        <v>2</v>
      </c>
      <c r="Z359" s="33">
        <f t="shared" si="26"/>
        <v>7</v>
      </c>
      <c r="AA359" s="59" t="s">
        <v>47</v>
      </c>
      <c r="AB359" s="29" t="s">
        <v>47</v>
      </c>
      <c r="AC359" s="29" t="s">
        <v>47</v>
      </c>
      <c r="AD359" s="29" t="s">
        <v>47</v>
      </c>
      <c r="AE359" s="29" t="s">
        <v>47</v>
      </c>
      <c r="AF359" s="31">
        <v>44530</v>
      </c>
      <c r="AG359" s="29" t="s">
        <v>47</v>
      </c>
      <c r="AH359" s="29">
        <v>1</v>
      </c>
      <c r="AI359" s="34"/>
      <c r="AJ359" s="34"/>
      <c r="AK359" s="34"/>
      <c r="AL359" s="34"/>
      <c r="AM359" s="34"/>
      <c r="AN359" s="34"/>
      <c r="AO359" s="34"/>
      <c r="AP359" s="34"/>
      <c r="AQ359" s="34"/>
      <c r="AR359" s="34"/>
      <c r="AS359" s="34"/>
      <c r="AT359" s="34"/>
      <c r="AU359" s="34"/>
      <c r="AV359" s="34"/>
      <c r="AW359" s="34"/>
      <c r="AX359" s="34"/>
      <c r="AY359" s="34"/>
      <c r="AZ359" s="34"/>
      <c r="BA359" s="34"/>
      <c r="BB359" s="34"/>
      <c r="BC359" s="34"/>
      <c r="BD359" s="34"/>
      <c r="BE359" s="34"/>
      <c r="BF359" s="34"/>
      <c r="BG359" s="34"/>
      <c r="BH359" s="34"/>
      <c r="BI359" s="34"/>
      <c r="BJ359" s="34"/>
      <c r="BK359" s="34"/>
      <c r="BL359" s="34"/>
      <c r="BM359" s="34"/>
      <c r="BN359" s="34"/>
      <c r="BO359" s="34"/>
      <c r="BP359" s="34"/>
      <c r="BQ359" s="34"/>
      <c r="BR359" s="34"/>
      <c r="BS359" s="34"/>
      <c r="BT359" s="34"/>
      <c r="BU359" s="34"/>
      <c r="BV359" s="34"/>
      <c r="BW359" s="34"/>
      <c r="BX359" s="34"/>
      <c r="BY359" s="34"/>
      <c r="BZ359" s="34"/>
      <c r="CA359" s="34"/>
      <c r="CB359" s="34"/>
      <c r="CC359" s="34"/>
      <c r="CD359" s="34"/>
      <c r="CE359" s="34"/>
      <c r="CF359" s="34"/>
      <c r="CG359" s="34"/>
      <c r="CH359" s="34"/>
      <c r="CI359" s="34"/>
      <c r="CJ359" s="34"/>
      <c r="CK359" s="34"/>
      <c r="CL359" s="34"/>
      <c r="CM359" s="34"/>
      <c r="CN359" s="34"/>
      <c r="CO359" s="34"/>
      <c r="CP359" s="34"/>
      <c r="CQ359" s="34"/>
      <c r="CR359" s="34"/>
      <c r="CS359" s="34"/>
      <c r="CT359" s="34"/>
      <c r="CU359" s="34"/>
      <c r="CV359" s="34"/>
      <c r="CW359" s="34"/>
      <c r="CX359" s="34"/>
      <c r="CY359" s="34"/>
      <c r="CZ359" s="34"/>
      <c r="DA359" s="34"/>
      <c r="DB359" s="34"/>
      <c r="DC359" s="34"/>
      <c r="DD359" s="34"/>
      <c r="DE359" s="34"/>
      <c r="DF359" s="34"/>
      <c r="DG359" s="34"/>
      <c r="DH359" s="34"/>
      <c r="DI359" s="34"/>
      <c r="DJ359" s="34"/>
      <c r="DK359" s="34"/>
      <c r="DL359" s="34"/>
      <c r="DM359" s="34"/>
      <c r="DN359" s="34"/>
      <c r="DO359" s="34"/>
      <c r="DP359" s="34"/>
      <c r="DQ359" s="34"/>
      <c r="DR359" s="34"/>
      <c r="DS359" s="34"/>
      <c r="DT359" s="34"/>
      <c r="DU359" s="34"/>
      <c r="DV359" s="34"/>
      <c r="DW359" s="34"/>
      <c r="DX359" s="34"/>
      <c r="DY359" s="34"/>
      <c r="DZ359" s="34"/>
      <c r="EA359" s="34"/>
      <c r="EB359" s="34"/>
      <c r="EC359" s="34"/>
      <c r="ED359" s="34"/>
      <c r="EE359" s="34"/>
      <c r="EF359" s="34"/>
      <c r="EG359" s="34"/>
      <c r="EH359" s="34"/>
      <c r="EI359" s="34"/>
      <c r="EJ359" s="34"/>
      <c r="EK359" s="34"/>
      <c r="EL359" s="34"/>
      <c r="EM359" s="34"/>
      <c r="EN359" s="34"/>
      <c r="EO359" s="34"/>
      <c r="EP359" s="34"/>
      <c r="EQ359" s="34"/>
      <c r="ER359" s="34"/>
      <c r="ES359" s="34"/>
      <c r="ET359" s="34"/>
      <c r="EU359" s="34"/>
    </row>
    <row r="360" spans="1:151" s="29" customFormat="1" ht="150">
      <c r="A360" s="29" t="s">
        <v>1241</v>
      </c>
      <c r="B360" s="29" t="s">
        <v>947</v>
      </c>
      <c r="C360" s="63" t="s">
        <v>42</v>
      </c>
      <c r="D360" s="29" t="s">
        <v>1242</v>
      </c>
      <c r="E360" s="29" t="s">
        <v>1243</v>
      </c>
      <c r="F360" s="29" t="s">
        <v>53</v>
      </c>
      <c r="G360" s="55" t="s">
        <v>47</v>
      </c>
      <c r="H360" s="29" t="s">
        <v>46</v>
      </c>
      <c r="I360" s="29" t="s">
        <v>47</v>
      </c>
      <c r="J360" s="31" t="s">
        <v>48</v>
      </c>
      <c r="K360" s="31" t="s">
        <v>532</v>
      </c>
      <c r="L360" s="31" t="s">
        <v>532</v>
      </c>
      <c r="M360" s="29" t="s">
        <v>50</v>
      </c>
      <c r="N360" s="29" t="s">
        <v>63</v>
      </c>
      <c r="O360" s="29" t="s">
        <v>124</v>
      </c>
      <c r="P360" s="29" t="s">
        <v>45</v>
      </c>
      <c r="Q360" s="29" t="s">
        <v>45</v>
      </c>
      <c r="R360" s="29" t="s">
        <v>532</v>
      </c>
      <c r="S360" s="29" t="s">
        <v>47</v>
      </c>
      <c r="T360" s="29" t="s">
        <v>55</v>
      </c>
      <c r="U360" s="32">
        <f t="shared" si="24"/>
        <v>3</v>
      </c>
      <c r="V360" s="29" t="s">
        <v>57</v>
      </c>
      <c r="W360" s="32">
        <f t="shared" si="27"/>
        <v>2</v>
      </c>
      <c r="X360" s="29" t="s">
        <v>57</v>
      </c>
      <c r="Y360" s="32">
        <f t="shared" si="25"/>
        <v>2</v>
      </c>
      <c r="Z360" s="33">
        <f t="shared" si="26"/>
        <v>7</v>
      </c>
      <c r="AA360" s="59" t="s">
        <v>47</v>
      </c>
      <c r="AB360" s="29" t="s">
        <v>47</v>
      </c>
      <c r="AC360" s="29" t="s">
        <v>47</v>
      </c>
      <c r="AD360" s="29" t="s">
        <v>47</v>
      </c>
      <c r="AE360" s="29" t="s">
        <v>47</v>
      </c>
      <c r="AF360" s="31">
        <v>44530</v>
      </c>
      <c r="AG360" s="29" t="s">
        <v>47</v>
      </c>
      <c r="AH360" s="29">
        <v>1</v>
      </c>
      <c r="AI360" s="34"/>
      <c r="AJ360" s="34"/>
      <c r="AK360" s="34"/>
      <c r="AL360" s="34"/>
      <c r="AM360" s="34"/>
      <c r="AN360" s="34"/>
      <c r="AO360" s="34"/>
      <c r="AP360" s="34"/>
      <c r="AQ360" s="34"/>
      <c r="AR360" s="34"/>
      <c r="AS360" s="34"/>
      <c r="AT360" s="34"/>
      <c r="AU360" s="34"/>
      <c r="AV360" s="34"/>
      <c r="AW360" s="34"/>
      <c r="AX360" s="34"/>
      <c r="AY360" s="34"/>
      <c r="AZ360" s="34"/>
      <c r="BA360" s="34"/>
      <c r="BB360" s="34"/>
      <c r="BC360" s="34"/>
      <c r="BD360" s="34"/>
      <c r="BE360" s="34"/>
      <c r="BF360" s="34"/>
      <c r="BG360" s="34"/>
      <c r="BH360" s="34"/>
      <c r="BI360" s="34"/>
      <c r="BJ360" s="34"/>
      <c r="BK360" s="34"/>
      <c r="BL360" s="34"/>
      <c r="BM360" s="34"/>
      <c r="BN360" s="34"/>
      <c r="BO360" s="34"/>
      <c r="BP360" s="34"/>
      <c r="BQ360" s="34"/>
      <c r="BR360" s="34"/>
      <c r="BS360" s="34"/>
      <c r="BT360" s="34"/>
      <c r="BU360" s="34"/>
      <c r="BV360" s="34"/>
      <c r="BW360" s="34"/>
      <c r="BX360" s="34"/>
      <c r="BY360" s="34"/>
      <c r="BZ360" s="34"/>
      <c r="CA360" s="34"/>
      <c r="CB360" s="34"/>
      <c r="CC360" s="34"/>
      <c r="CD360" s="34"/>
      <c r="CE360" s="34"/>
      <c r="CF360" s="34"/>
      <c r="CG360" s="34"/>
      <c r="CH360" s="34"/>
      <c r="CI360" s="34"/>
      <c r="CJ360" s="34"/>
      <c r="CK360" s="34"/>
      <c r="CL360" s="34"/>
      <c r="CM360" s="34"/>
      <c r="CN360" s="34"/>
      <c r="CO360" s="34"/>
      <c r="CP360" s="34"/>
      <c r="CQ360" s="34"/>
      <c r="CR360" s="34"/>
      <c r="CS360" s="34"/>
      <c r="CT360" s="34"/>
      <c r="CU360" s="34"/>
      <c r="CV360" s="34"/>
      <c r="CW360" s="34"/>
      <c r="CX360" s="34"/>
      <c r="CY360" s="34"/>
      <c r="CZ360" s="34"/>
      <c r="DA360" s="34"/>
      <c r="DB360" s="34"/>
      <c r="DC360" s="34"/>
      <c r="DD360" s="34"/>
      <c r="DE360" s="34"/>
      <c r="DF360" s="34"/>
      <c r="DG360" s="34"/>
      <c r="DH360" s="34"/>
      <c r="DI360" s="34"/>
      <c r="DJ360" s="34"/>
      <c r="DK360" s="34"/>
      <c r="DL360" s="34"/>
      <c r="DM360" s="34"/>
      <c r="DN360" s="34"/>
      <c r="DO360" s="34"/>
      <c r="DP360" s="34"/>
      <c r="DQ360" s="34"/>
      <c r="DR360" s="34"/>
      <c r="DS360" s="34"/>
      <c r="DT360" s="34"/>
      <c r="DU360" s="34"/>
      <c r="DV360" s="34"/>
      <c r="DW360" s="34"/>
      <c r="DX360" s="34"/>
      <c r="DY360" s="34"/>
      <c r="DZ360" s="34"/>
      <c r="EA360" s="34"/>
      <c r="EB360" s="34"/>
      <c r="EC360" s="34"/>
      <c r="ED360" s="34"/>
      <c r="EE360" s="34"/>
      <c r="EF360" s="34"/>
      <c r="EG360" s="34"/>
      <c r="EH360" s="34"/>
      <c r="EI360" s="34"/>
      <c r="EJ360" s="34"/>
      <c r="EK360" s="34"/>
      <c r="EL360" s="34"/>
      <c r="EM360" s="34"/>
      <c r="EN360" s="34"/>
      <c r="EO360" s="34"/>
      <c r="EP360" s="34"/>
      <c r="EQ360" s="34"/>
      <c r="ER360" s="34"/>
      <c r="ES360" s="34"/>
      <c r="ET360" s="34"/>
      <c r="EU360" s="34"/>
    </row>
    <row r="361" spans="1:151" s="29" customFormat="1" ht="45">
      <c r="A361" s="29" t="s">
        <v>1244</v>
      </c>
      <c r="B361" s="29" t="s">
        <v>947</v>
      </c>
      <c r="C361" s="63" t="s">
        <v>42</v>
      </c>
      <c r="D361" s="29" t="s">
        <v>1245</v>
      </c>
      <c r="E361" s="29" t="s">
        <v>1243</v>
      </c>
      <c r="F361" s="29" t="s">
        <v>53</v>
      </c>
      <c r="G361" s="55" t="s">
        <v>47</v>
      </c>
      <c r="H361" s="29" t="s">
        <v>46</v>
      </c>
      <c r="I361" s="29" t="s">
        <v>47</v>
      </c>
      <c r="J361" s="31" t="s">
        <v>48</v>
      </c>
      <c r="K361" s="31" t="s">
        <v>532</v>
      </c>
      <c r="L361" s="31" t="s">
        <v>532</v>
      </c>
      <c r="M361" s="29" t="s">
        <v>50</v>
      </c>
      <c r="N361" s="29" t="s">
        <v>63</v>
      </c>
      <c r="O361" s="29" t="s">
        <v>124</v>
      </c>
      <c r="P361" s="29" t="s">
        <v>45</v>
      </c>
      <c r="Q361" s="29" t="s">
        <v>45</v>
      </c>
      <c r="R361" s="29" t="s">
        <v>532</v>
      </c>
      <c r="S361" s="29" t="s">
        <v>47</v>
      </c>
      <c r="T361" s="29" t="s">
        <v>55</v>
      </c>
      <c r="U361" s="32">
        <f t="shared" si="24"/>
        <v>3</v>
      </c>
      <c r="V361" s="29" t="s">
        <v>57</v>
      </c>
      <c r="W361" s="32">
        <f t="shared" si="27"/>
        <v>2</v>
      </c>
      <c r="X361" s="29" t="s">
        <v>57</v>
      </c>
      <c r="Y361" s="32">
        <f t="shared" si="25"/>
        <v>2</v>
      </c>
      <c r="Z361" s="33">
        <f t="shared" si="26"/>
        <v>7</v>
      </c>
      <c r="AA361" s="59" t="s">
        <v>47</v>
      </c>
      <c r="AB361" s="29" t="s">
        <v>47</v>
      </c>
      <c r="AC361" s="29" t="s">
        <v>47</v>
      </c>
      <c r="AD361" s="29" t="s">
        <v>47</v>
      </c>
      <c r="AE361" s="29" t="s">
        <v>47</v>
      </c>
      <c r="AF361" s="31">
        <v>44530</v>
      </c>
      <c r="AG361" s="29" t="s">
        <v>47</v>
      </c>
      <c r="AH361" s="29">
        <v>1</v>
      </c>
      <c r="AI361" s="34"/>
      <c r="AJ361" s="34"/>
      <c r="AK361" s="34"/>
      <c r="AL361" s="34"/>
      <c r="AM361" s="34"/>
      <c r="AN361" s="34"/>
      <c r="AO361" s="34"/>
      <c r="AP361" s="34"/>
      <c r="AQ361" s="34"/>
      <c r="AR361" s="34"/>
      <c r="AS361" s="34"/>
      <c r="AT361" s="34"/>
      <c r="AU361" s="34"/>
      <c r="AV361" s="34"/>
      <c r="AW361" s="34"/>
      <c r="AX361" s="34"/>
      <c r="AY361" s="34"/>
      <c r="AZ361" s="34"/>
      <c r="BA361" s="34"/>
      <c r="BB361" s="34"/>
      <c r="BC361" s="34"/>
      <c r="BD361" s="34"/>
      <c r="BE361" s="34"/>
      <c r="BF361" s="34"/>
      <c r="BG361" s="34"/>
      <c r="BH361" s="34"/>
      <c r="BI361" s="34"/>
      <c r="BJ361" s="34"/>
      <c r="BK361" s="34"/>
      <c r="BL361" s="34"/>
      <c r="BM361" s="34"/>
      <c r="BN361" s="34"/>
      <c r="BO361" s="34"/>
      <c r="BP361" s="34"/>
      <c r="BQ361" s="34"/>
      <c r="BR361" s="34"/>
      <c r="BS361" s="34"/>
      <c r="BT361" s="34"/>
      <c r="BU361" s="34"/>
      <c r="BV361" s="34"/>
      <c r="BW361" s="34"/>
      <c r="BX361" s="34"/>
      <c r="BY361" s="34"/>
      <c r="BZ361" s="34"/>
      <c r="CA361" s="34"/>
      <c r="CB361" s="34"/>
      <c r="CC361" s="34"/>
      <c r="CD361" s="34"/>
      <c r="CE361" s="34"/>
      <c r="CF361" s="34"/>
      <c r="CG361" s="34"/>
      <c r="CH361" s="34"/>
      <c r="CI361" s="34"/>
      <c r="CJ361" s="34"/>
      <c r="CK361" s="34"/>
      <c r="CL361" s="34"/>
      <c r="CM361" s="34"/>
      <c r="CN361" s="34"/>
      <c r="CO361" s="34"/>
      <c r="CP361" s="34"/>
      <c r="CQ361" s="34"/>
      <c r="CR361" s="34"/>
      <c r="CS361" s="34"/>
      <c r="CT361" s="34"/>
      <c r="CU361" s="34"/>
      <c r="CV361" s="34"/>
      <c r="CW361" s="34"/>
      <c r="CX361" s="34"/>
      <c r="CY361" s="34"/>
      <c r="CZ361" s="34"/>
      <c r="DA361" s="34"/>
      <c r="DB361" s="34"/>
      <c r="DC361" s="34"/>
      <c r="DD361" s="34"/>
      <c r="DE361" s="34"/>
      <c r="DF361" s="34"/>
      <c r="DG361" s="34"/>
      <c r="DH361" s="34"/>
      <c r="DI361" s="34"/>
      <c r="DJ361" s="34"/>
      <c r="DK361" s="34"/>
      <c r="DL361" s="34"/>
      <c r="DM361" s="34"/>
      <c r="DN361" s="34"/>
      <c r="DO361" s="34"/>
      <c r="DP361" s="34"/>
      <c r="DQ361" s="34"/>
      <c r="DR361" s="34"/>
      <c r="DS361" s="34"/>
      <c r="DT361" s="34"/>
      <c r="DU361" s="34"/>
      <c r="DV361" s="34"/>
      <c r="DW361" s="34"/>
      <c r="DX361" s="34"/>
      <c r="DY361" s="34"/>
      <c r="DZ361" s="34"/>
      <c r="EA361" s="34"/>
      <c r="EB361" s="34"/>
      <c r="EC361" s="34"/>
      <c r="ED361" s="34"/>
      <c r="EE361" s="34"/>
      <c r="EF361" s="34"/>
      <c r="EG361" s="34"/>
      <c r="EH361" s="34"/>
      <c r="EI361" s="34"/>
      <c r="EJ361" s="34"/>
      <c r="EK361" s="34"/>
      <c r="EL361" s="34"/>
      <c r="EM361" s="34"/>
      <c r="EN361" s="34"/>
      <c r="EO361" s="34"/>
      <c r="EP361" s="34"/>
      <c r="EQ361" s="34"/>
      <c r="ER361" s="34"/>
      <c r="ES361" s="34"/>
      <c r="ET361" s="34"/>
      <c r="EU361" s="34"/>
    </row>
    <row r="362" spans="1:151" s="29" customFormat="1" ht="75">
      <c r="A362" s="29" t="s">
        <v>1246</v>
      </c>
      <c r="B362" s="29" t="s">
        <v>947</v>
      </c>
      <c r="C362" s="63" t="s">
        <v>42</v>
      </c>
      <c r="D362" s="29" t="s">
        <v>1247</v>
      </c>
      <c r="E362" s="29" t="s">
        <v>1248</v>
      </c>
      <c r="F362" s="29" t="s">
        <v>53</v>
      </c>
      <c r="G362" s="55" t="s">
        <v>47</v>
      </c>
      <c r="H362" s="29" t="s">
        <v>46</v>
      </c>
      <c r="I362" s="29" t="s">
        <v>47</v>
      </c>
      <c r="J362" s="31" t="s">
        <v>48</v>
      </c>
      <c r="K362" s="31" t="s">
        <v>532</v>
      </c>
      <c r="L362" s="31" t="s">
        <v>532</v>
      </c>
      <c r="M362" s="29" t="s">
        <v>50</v>
      </c>
      <c r="N362" s="29" t="s">
        <v>63</v>
      </c>
      <c r="O362" s="29" t="s">
        <v>124</v>
      </c>
      <c r="P362" s="29" t="s">
        <v>45</v>
      </c>
      <c r="Q362" s="29" t="s">
        <v>45</v>
      </c>
      <c r="R362" s="29" t="s">
        <v>532</v>
      </c>
      <c r="S362" s="29" t="s">
        <v>47</v>
      </c>
      <c r="T362" s="29" t="s">
        <v>55</v>
      </c>
      <c r="U362" s="32">
        <f t="shared" si="24"/>
        <v>3</v>
      </c>
      <c r="V362" s="29" t="s">
        <v>57</v>
      </c>
      <c r="W362" s="32">
        <f t="shared" si="27"/>
        <v>2</v>
      </c>
      <c r="X362" s="29" t="s">
        <v>57</v>
      </c>
      <c r="Y362" s="32">
        <f t="shared" si="25"/>
        <v>2</v>
      </c>
      <c r="Z362" s="33">
        <f t="shared" si="26"/>
        <v>7</v>
      </c>
      <c r="AA362" s="59" t="s">
        <v>47</v>
      </c>
      <c r="AB362" s="29" t="s">
        <v>47</v>
      </c>
      <c r="AC362" s="29" t="s">
        <v>47</v>
      </c>
      <c r="AD362" s="29" t="s">
        <v>47</v>
      </c>
      <c r="AE362" s="29" t="s">
        <v>47</v>
      </c>
      <c r="AF362" s="31">
        <v>44530</v>
      </c>
      <c r="AG362" s="29" t="s">
        <v>47</v>
      </c>
      <c r="AH362" s="29">
        <v>1</v>
      </c>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c r="BH362" s="34"/>
      <c r="BI362" s="34"/>
      <c r="BJ362" s="34"/>
      <c r="BK362" s="34"/>
      <c r="BL362" s="34"/>
      <c r="BM362" s="34"/>
      <c r="BN362" s="34"/>
      <c r="BO362" s="34"/>
      <c r="BP362" s="34"/>
      <c r="BQ362" s="34"/>
      <c r="BR362" s="34"/>
      <c r="BS362" s="34"/>
      <c r="BT362" s="34"/>
      <c r="BU362" s="34"/>
      <c r="BV362" s="34"/>
      <c r="BW362" s="34"/>
      <c r="BX362" s="34"/>
      <c r="BY362" s="34"/>
      <c r="BZ362" s="34"/>
      <c r="CA362" s="34"/>
      <c r="CB362" s="34"/>
      <c r="CC362" s="34"/>
      <c r="CD362" s="34"/>
      <c r="CE362" s="34"/>
      <c r="CF362" s="34"/>
      <c r="CG362" s="34"/>
      <c r="CH362" s="34"/>
      <c r="CI362" s="34"/>
      <c r="CJ362" s="34"/>
      <c r="CK362" s="34"/>
      <c r="CL362" s="34"/>
      <c r="CM362" s="34"/>
      <c r="CN362" s="34"/>
      <c r="CO362" s="34"/>
      <c r="CP362" s="34"/>
      <c r="CQ362" s="34"/>
      <c r="CR362" s="34"/>
      <c r="CS362" s="34"/>
      <c r="CT362" s="34"/>
      <c r="CU362" s="34"/>
      <c r="CV362" s="34"/>
      <c r="CW362" s="34"/>
      <c r="CX362" s="34"/>
      <c r="CY362" s="34"/>
      <c r="CZ362" s="34"/>
      <c r="DA362" s="34"/>
      <c r="DB362" s="34"/>
      <c r="DC362" s="34"/>
      <c r="DD362" s="34"/>
      <c r="DE362" s="34"/>
      <c r="DF362" s="34"/>
      <c r="DG362" s="34"/>
      <c r="DH362" s="34"/>
      <c r="DI362" s="34"/>
      <c r="DJ362" s="34"/>
      <c r="DK362" s="34"/>
      <c r="DL362" s="34"/>
      <c r="DM362" s="34"/>
      <c r="DN362" s="34"/>
      <c r="DO362" s="34"/>
      <c r="DP362" s="34"/>
      <c r="DQ362" s="34"/>
      <c r="DR362" s="34"/>
      <c r="DS362" s="34"/>
      <c r="DT362" s="34"/>
      <c r="DU362" s="34"/>
      <c r="DV362" s="34"/>
      <c r="DW362" s="34"/>
      <c r="DX362" s="34"/>
      <c r="DY362" s="34"/>
      <c r="DZ362" s="34"/>
      <c r="EA362" s="34"/>
      <c r="EB362" s="34"/>
      <c r="EC362" s="34"/>
      <c r="ED362" s="34"/>
      <c r="EE362" s="34"/>
      <c r="EF362" s="34"/>
      <c r="EG362" s="34"/>
      <c r="EH362" s="34"/>
      <c r="EI362" s="34"/>
      <c r="EJ362" s="34"/>
      <c r="EK362" s="34"/>
      <c r="EL362" s="34"/>
      <c r="EM362" s="34"/>
      <c r="EN362" s="34"/>
      <c r="EO362" s="34"/>
      <c r="EP362" s="34"/>
      <c r="EQ362" s="34"/>
      <c r="ER362" s="34"/>
      <c r="ES362" s="34"/>
      <c r="ET362" s="34"/>
      <c r="EU362" s="34"/>
    </row>
    <row r="363" spans="1:151" s="29" customFormat="1" ht="60">
      <c r="A363" s="29" t="s">
        <v>1249</v>
      </c>
      <c r="B363" s="29" t="s">
        <v>1250</v>
      </c>
      <c r="C363" s="29" t="s">
        <v>120</v>
      </c>
      <c r="D363" s="30" t="s">
        <v>1251</v>
      </c>
      <c r="E363" s="30" t="s">
        <v>1252</v>
      </c>
      <c r="F363" s="29" t="s">
        <v>53</v>
      </c>
      <c r="G363" s="29" t="s">
        <v>47</v>
      </c>
      <c r="H363" s="29" t="s">
        <v>46</v>
      </c>
      <c r="I363" s="31">
        <v>36526</v>
      </c>
      <c r="J363" s="65" t="s">
        <v>115</v>
      </c>
      <c r="K363" s="31" t="s">
        <v>49</v>
      </c>
      <c r="L363" s="31" t="s">
        <v>49</v>
      </c>
      <c r="M363" s="29" t="s">
        <v>50</v>
      </c>
      <c r="N363" s="29" t="s">
        <v>63</v>
      </c>
      <c r="O363" s="29" t="s">
        <v>537</v>
      </c>
      <c r="P363" s="29" t="s">
        <v>45</v>
      </c>
      <c r="Q363" s="29" t="s">
        <v>53</v>
      </c>
      <c r="R363" s="29" t="s">
        <v>1253</v>
      </c>
      <c r="S363" s="42" t="s">
        <v>1254</v>
      </c>
      <c r="T363" s="29" t="s">
        <v>55</v>
      </c>
      <c r="U363" s="32">
        <f t="shared" si="24"/>
        <v>3</v>
      </c>
      <c r="V363" s="29" t="s">
        <v>57</v>
      </c>
      <c r="W363" s="32">
        <f t="shared" si="27"/>
        <v>2</v>
      </c>
      <c r="X363" s="29" t="s">
        <v>57</v>
      </c>
      <c r="Y363" s="32">
        <f t="shared" si="25"/>
        <v>2</v>
      </c>
      <c r="Z363" s="33">
        <f t="shared" si="26"/>
        <v>7</v>
      </c>
      <c r="AA363" s="59" t="s">
        <v>53</v>
      </c>
      <c r="AB363" s="29" t="s">
        <v>47</v>
      </c>
      <c r="AC363" s="29" t="s">
        <v>47</v>
      </c>
      <c r="AD363" s="29" t="s">
        <v>47</v>
      </c>
      <c r="AE363" s="29" t="s">
        <v>47</v>
      </c>
      <c r="AF363" s="31">
        <v>44823</v>
      </c>
      <c r="AG363" s="29" t="s">
        <v>47</v>
      </c>
      <c r="AH363" s="29">
        <v>1</v>
      </c>
      <c r="AI363" s="34"/>
      <c r="AJ363" s="34"/>
      <c r="AK363" s="34"/>
      <c r="AL363" s="34"/>
      <c r="AM363" s="34"/>
      <c r="AN363" s="34"/>
      <c r="AO363" s="34"/>
      <c r="AP363" s="34"/>
      <c r="AQ363" s="34"/>
      <c r="AR363" s="34"/>
      <c r="AS363" s="34"/>
      <c r="AT363" s="34"/>
      <c r="AU363" s="34"/>
      <c r="AV363" s="34"/>
      <c r="AW363" s="34"/>
      <c r="AX363" s="34"/>
      <c r="AY363" s="34"/>
      <c r="AZ363" s="34"/>
      <c r="BA363" s="34"/>
      <c r="BB363" s="34"/>
      <c r="BC363" s="34"/>
      <c r="BD363" s="34"/>
      <c r="BE363" s="34"/>
      <c r="BF363" s="34"/>
      <c r="BG363" s="34"/>
      <c r="BH363" s="34"/>
      <c r="BI363" s="34"/>
      <c r="BJ363" s="34"/>
      <c r="BK363" s="34"/>
      <c r="BL363" s="34"/>
      <c r="BM363" s="34"/>
      <c r="BN363" s="34"/>
      <c r="BO363" s="34"/>
      <c r="BP363" s="34"/>
      <c r="BQ363" s="34"/>
      <c r="BR363" s="34"/>
      <c r="BS363" s="34"/>
      <c r="BT363" s="34"/>
      <c r="BU363" s="34"/>
      <c r="BV363" s="34"/>
      <c r="BW363" s="34"/>
      <c r="BX363" s="34"/>
      <c r="BY363" s="34"/>
      <c r="BZ363" s="34"/>
      <c r="CA363" s="34"/>
      <c r="CB363" s="34"/>
      <c r="CC363" s="34"/>
      <c r="CD363" s="34"/>
      <c r="CE363" s="34"/>
      <c r="CF363" s="34"/>
      <c r="CG363" s="34"/>
      <c r="CH363" s="34"/>
      <c r="CI363" s="34"/>
      <c r="CJ363" s="34"/>
      <c r="CK363" s="34"/>
      <c r="CL363" s="34"/>
      <c r="CM363" s="34"/>
      <c r="CN363" s="34"/>
      <c r="CO363" s="34"/>
      <c r="CP363" s="34"/>
      <c r="CQ363" s="34"/>
      <c r="CR363" s="34"/>
      <c r="CS363" s="34"/>
      <c r="CT363" s="34"/>
      <c r="CU363" s="34"/>
      <c r="CV363" s="34"/>
      <c r="CW363" s="34"/>
      <c r="CX363" s="34"/>
      <c r="CY363" s="34"/>
      <c r="CZ363" s="34"/>
      <c r="DA363" s="34"/>
      <c r="DB363" s="34"/>
      <c r="DC363" s="34"/>
      <c r="DD363" s="34"/>
      <c r="DE363" s="34"/>
      <c r="DF363" s="34"/>
      <c r="DG363" s="34"/>
      <c r="DH363" s="34"/>
      <c r="DI363" s="34"/>
      <c r="DJ363" s="34"/>
      <c r="DK363" s="34"/>
      <c r="DL363" s="34"/>
      <c r="DM363" s="34"/>
      <c r="DN363" s="34"/>
      <c r="DO363" s="34"/>
      <c r="DP363" s="34"/>
      <c r="DQ363" s="34"/>
      <c r="DR363" s="34"/>
      <c r="DS363" s="34"/>
      <c r="DT363" s="34"/>
      <c r="DU363" s="34"/>
      <c r="DV363" s="34"/>
      <c r="DW363" s="34"/>
      <c r="DX363" s="34"/>
      <c r="DY363" s="34"/>
      <c r="DZ363" s="34"/>
      <c r="EA363" s="34"/>
      <c r="EB363" s="34"/>
      <c r="EC363" s="34"/>
      <c r="ED363" s="34"/>
      <c r="EE363" s="34"/>
      <c r="EF363" s="34"/>
      <c r="EG363" s="34"/>
      <c r="EH363" s="34"/>
      <c r="EI363" s="34"/>
      <c r="EJ363" s="34"/>
      <c r="EK363" s="34"/>
      <c r="EL363" s="34"/>
      <c r="EM363" s="34"/>
      <c r="EN363" s="34"/>
      <c r="EO363" s="34"/>
      <c r="EP363" s="34"/>
      <c r="EQ363" s="34"/>
      <c r="ER363" s="34"/>
      <c r="ES363" s="34"/>
      <c r="ET363" s="34"/>
      <c r="EU363" s="34"/>
    </row>
    <row r="364" spans="1:151" s="29" customFormat="1" ht="75">
      <c r="A364" s="29" t="s">
        <v>1255</v>
      </c>
      <c r="B364" s="29" t="s">
        <v>1250</v>
      </c>
      <c r="C364" s="29" t="s">
        <v>42</v>
      </c>
      <c r="D364" s="30" t="s">
        <v>1256</v>
      </c>
      <c r="E364" s="30" t="s">
        <v>1257</v>
      </c>
      <c r="F364" s="29" t="s">
        <v>45</v>
      </c>
      <c r="G364" s="29">
        <v>40025</v>
      </c>
      <c r="H364" s="29" t="s">
        <v>46</v>
      </c>
      <c r="I364" s="31">
        <v>36526</v>
      </c>
      <c r="J364" s="65" t="s">
        <v>115</v>
      </c>
      <c r="K364" s="31" t="s">
        <v>49</v>
      </c>
      <c r="L364" s="31" t="s">
        <v>49</v>
      </c>
      <c r="M364" s="29" t="s">
        <v>50</v>
      </c>
      <c r="N364" s="29" t="s">
        <v>63</v>
      </c>
      <c r="O364" s="29" t="s">
        <v>67</v>
      </c>
      <c r="P364" s="29" t="s">
        <v>45</v>
      </c>
      <c r="Q364" s="29" t="s">
        <v>53</v>
      </c>
      <c r="R364" s="29" t="s">
        <v>1253</v>
      </c>
      <c r="S364" s="29" t="s">
        <v>47</v>
      </c>
      <c r="T364" s="29" t="s">
        <v>55</v>
      </c>
      <c r="U364" s="32">
        <f t="shared" si="24"/>
        <v>3</v>
      </c>
      <c r="V364" s="29" t="s">
        <v>57</v>
      </c>
      <c r="W364" s="32">
        <f t="shared" si="27"/>
        <v>2</v>
      </c>
      <c r="X364" s="29" t="s">
        <v>57</v>
      </c>
      <c r="Y364" s="32">
        <f t="shared" si="25"/>
        <v>2</v>
      </c>
      <c r="Z364" s="33">
        <f t="shared" si="26"/>
        <v>7</v>
      </c>
      <c r="AA364" s="59" t="s">
        <v>53</v>
      </c>
      <c r="AB364" s="29" t="s">
        <v>47</v>
      </c>
      <c r="AC364" s="29" t="s">
        <v>47</v>
      </c>
      <c r="AD364" s="29" t="s">
        <v>47</v>
      </c>
      <c r="AE364" s="29" t="s">
        <v>47</v>
      </c>
      <c r="AF364" s="31">
        <v>44823</v>
      </c>
      <c r="AG364" s="29" t="s">
        <v>47</v>
      </c>
      <c r="AH364" s="29">
        <v>1</v>
      </c>
      <c r="AI364" s="34"/>
      <c r="AJ364" s="34"/>
      <c r="AK364" s="34"/>
      <c r="AL364" s="34"/>
      <c r="AM364" s="34"/>
      <c r="AN364" s="34"/>
      <c r="AO364" s="34"/>
      <c r="AP364" s="34"/>
      <c r="AQ364" s="34"/>
      <c r="AR364" s="34"/>
      <c r="AS364" s="34"/>
      <c r="AT364" s="34"/>
      <c r="AU364" s="34"/>
      <c r="AV364" s="34"/>
      <c r="AW364" s="34"/>
      <c r="AX364" s="34"/>
      <c r="AY364" s="34"/>
      <c r="AZ364" s="34"/>
      <c r="BA364" s="34"/>
      <c r="BB364" s="34"/>
      <c r="BC364" s="34"/>
      <c r="BD364" s="34"/>
      <c r="BE364" s="34"/>
      <c r="BF364" s="34"/>
      <c r="BG364" s="34"/>
      <c r="BH364" s="34"/>
      <c r="BI364" s="34"/>
      <c r="BJ364" s="34"/>
      <c r="BK364" s="34"/>
      <c r="BL364" s="34"/>
      <c r="BM364" s="34"/>
      <c r="BN364" s="34"/>
      <c r="BO364" s="34"/>
      <c r="BP364" s="34"/>
      <c r="BQ364" s="34"/>
      <c r="BR364" s="34"/>
      <c r="BS364" s="34"/>
      <c r="BT364" s="34"/>
      <c r="BU364" s="34"/>
      <c r="BV364" s="34"/>
      <c r="BW364" s="34"/>
      <c r="BX364" s="34"/>
      <c r="BY364" s="34"/>
      <c r="BZ364" s="34"/>
      <c r="CA364" s="34"/>
      <c r="CB364" s="34"/>
      <c r="CC364" s="34"/>
      <c r="CD364" s="34"/>
      <c r="CE364" s="34"/>
      <c r="CF364" s="34"/>
      <c r="CG364" s="34"/>
      <c r="CH364" s="34"/>
      <c r="CI364" s="34"/>
      <c r="CJ364" s="34"/>
      <c r="CK364" s="34"/>
      <c r="CL364" s="34"/>
      <c r="CM364" s="34"/>
      <c r="CN364" s="34"/>
      <c r="CO364" s="34"/>
      <c r="CP364" s="34"/>
      <c r="CQ364" s="34"/>
      <c r="CR364" s="34"/>
      <c r="CS364" s="34"/>
      <c r="CT364" s="34"/>
      <c r="CU364" s="34"/>
      <c r="CV364" s="34"/>
      <c r="CW364" s="34"/>
      <c r="CX364" s="34"/>
      <c r="CY364" s="34"/>
      <c r="CZ364" s="34"/>
      <c r="DA364" s="34"/>
      <c r="DB364" s="34"/>
      <c r="DC364" s="34"/>
      <c r="DD364" s="34"/>
      <c r="DE364" s="34"/>
      <c r="DF364" s="34"/>
      <c r="DG364" s="34"/>
      <c r="DH364" s="34"/>
      <c r="DI364" s="34"/>
      <c r="DJ364" s="34"/>
      <c r="DK364" s="34"/>
      <c r="DL364" s="34"/>
      <c r="DM364" s="34"/>
      <c r="DN364" s="34"/>
      <c r="DO364" s="34"/>
      <c r="DP364" s="34"/>
      <c r="DQ364" s="34"/>
      <c r="DR364" s="34"/>
      <c r="DS364" s="34"/>
      <c r="DT364" s="34"/>
      <c r="DU364" s="34"/>
      <c r="DV364" s="34"/>
      <c r="DW364" s="34"/>
      <c r="DX364" s="34"/>
      <c r="DY364" s="34"/>
      <c r="DZ364" s="34"/>
      <c r="EA364" s="34"/>
      <c r="EB364" s="34"/>
      <c r="EC364" s="34"/>
      <c r="ED364" s="34"/>
      <c r="EE364" s="34"/>
      <c r="EF364" s="34"/>
      <c r="EG364" s="34"/>
      <c r="EH364" s="34"/>
      <c r="EI364" s="34"/>
      <c r="EJ364" s="34"/>
      <c r="EK364" s="34"/>
      <c r="EL364" s="34"/>
      <c r="EM364" s="34"/>
      <c r="EN364" s="34"/>
      <c r="EO364" s="34"/>
      <c r="EP364" s="34"/>
      <c r="EQ364" s="34"/>
      <c r="ER364" s="34"/>
      <c r="ES364" s="34"/>
      <c r="ET364" s="34"/>
      <c r="EU364" s="34"/>
    </row>
    <row r="365" spans="1:151" s="29" customFormat="1" ht="60">
      <c r="A365" s="29" t="s">
        <v>1258</v>
      </c>
      <c r="B365" s="29" t="s">
        <v>1250</v>
      </c>
      <c r="C365" s="29" t="s">
        <v>120</v>
      </c>
      <c r="D365" s="30" t="s">
        <v>1259</v>
      </c>
      <c r="E365" s="30" t="s">
        <v>1260</v>
      </c>
      <c r="F365" s="29" t="s">
        <v>53</v>
      </c>
      <c r="G365" s="29" t="s">
        <v>47</v>
      </c>
      <c r="H365" s="29" t="s">
        <v>46</v>
      </c>
      <c r="I365" s="31">
        <v>36526</v>
      </c>
      <c r="J365" s="65" t="s">
        <v>115</v>
      </c>
      <c r="K365" s="31" t="s">
        <v>49</v>
      </c>
      <c r="L365" s="31" t="s">
        <v>49</v>
      </c>
      <c r="M365" s="29" t="s">
        <v>50</v>
      </c>
      <c r="N365" s="29" t="s">
        <v>63</v>
      </c>
      <c r="O365" s="29" t="s">
        <v>67</v>
      </c>
      <c r="P365" s="29" t="s">
        <v>45</v>
      </c>
      <c r="Q365" s="29" t="s">
        <v>53</v>
      </c>
      <c r="R365" s="29" t="s">
        <v>1253</v>
      </c>
      <c r="S365" s="29" t="s">
        <v>1261</v>
      </c>
      <c r="T365" s="29" t="s">
        <v>55</v>
      </c>
      <c r="U365" s="32">
        <f t="shared" si="24"/>
        <v>3</v>
      </c>
      <c r="V365" s="29" t="s">
        <v>57</v>
      </c>
      <c r="W365" s="32">
        <f t="shared" si="27"/>
        <v>2</v>
      </c>
      <c r="X365" s="29" t="s">
        <v>57</v>
      </c>
      <c r="Y365" s="32">
        <f t="shared" si="25"/>
        <v>2</v>
      </c>
      <c r="Z365" s="33">
        <f t="shared" si="26"/>
        <v>7</v>
      </c>
      <c r="AA365" s="59" t="s">
        <v>53</v>
      </c>
      <c r="AB365" s="29" t="s">
        <v>47</v>
      </c>
      <c r="AC365" s="29" t="s">
        <v>47</v>
      </c>
      <c r="AD365" s="29" t="s">
        <v>47</v>
      </c>
      <c r="AE365" s="29" t="s">
        <v>47</v>
      </c>
      <c r="AF365" s="31">
        <v>44823</v>
      </c>
      <c r="AG365" s="29" t="s">
        <v>47</v>
      </c>
      <c r="AH365" s="29">
        <v>1</v>
      </c>
      <c r="AI365" s="34"/>
      <c r="AJ365" s="34"/>
      <c r="AK365" s="34"/>
      <c r="AL365" s="34"/>
      <c r="AM365" s="34"/>
      <c r="AN365" s="34"/>
      <c r="AO365" s="34"/>
      <c r="AP365" s="34"/>
      <c r="AQ365" s="34"/>
      <c r="AR365" s="34"/>
      <c r="AS365" s="34"/>
      <c r="AT365" s="34"/>
      <c r="AU365" s="34"/>
      <c r="AV365" s="34"/>
      <c r="AW365" s="34"/>
      <c r="AX365" s="34"/>
      <c r="AY365" s="34"/>
      <c r="AZ365" s="34"/>
      <c r="BA365" s="34"/>
      <c r="BB365" s="34"/>
      <c r="BC365" s="34"/>
      <c r="BD365" s="34"/>
      <c r="BE365" s="34"/>
      <c r="BF365" s="34"/>
      <c r="BG365" s="34"/>
      <c r="BH365" s="34"/>
      <c r="BI365" s="34"/>
      <c r="BJ365" s="34"/>
      <c r="BK365" s="34"/>
      <c r="BL365" s="34"/>
      <c r="BM365" s="34"/>
      <c r="BN365" s="34"/>
      <c r="BO365" s="34"/>
      <c r="BP365" s="34"/>
      <c r="BQ365" s="34"/>
      <c r="BR365" s="34"/>
      <c r="BS365" s="34"/>
      <c r="BT365" s="34"/>
      <c r="BU365" s="34"/>
      <c r="BV365" s="34"/>
      <c r="BW365" s="34"/>
      <c r="BX365" s="34"/>
      <c r="BY365" s="34"/>
      <c r="BZ365" s="34"/>
      <c r="CA365" s="34"/>
      <c r="CB365" s="34"/>
      <c r="CC365" s="34"/>
      <c r="CD365" s="34"/>
      <c r="CE365" s="34"/>
      <c r="CF365" s="34"/>
      <c r="CG365" s="34"/>
      <c r="CH365" s="34"/>
      <c r="CI365" s="34"/>
      <c r="CJ365" s="34"/>
      <c r="CK365" s="34"/>
      <c r="CL365" s="34"/>
      <c r="CM365" s="34"/>
      <c r="CN365" s="34"/>
      <c r="CO365" s="34"/>
      <c r="CP365" s="34"/>
      <c r="CQ365" s="34"/>
      <c r="CR365" s="34"/>
      <c r="CS365" s="34"/>
      <c r="CT365" s="34"/>
      <c r="CU365" s="34"/>
      <c r="CV365" s="34"/>
      <c r="CW365" s="34"/>
      <c r="CX365" s="34"/>
      <c r="CY365" s="34"/>
      <c r="CZ365" s="34"/>
      <c r="DA365" s="34"/>
      <c r="DB365" s="34"/>
      <c r="DC365" s="34"/>
      <c r="DD365" s="34"/>
      <c r="DE365" s="34"/>
      <c r="DF365" s="34"/>
      <c r="DG365" s="34"/>
      <c r="DH365" s="34"/>
      <c r="DI365" s="34"/>
      <c r="DJ365" s="34"/>
      <c r="DK365" s="34"/>
      <c r="DL365" s="34"/>
      <c r="DM365" s="34"/>
      <c r="DN365" s="34"/>
      <c r="DO365" s="34"/>
      <c r="DP365" s="34"/>
      <c r="DQ365" s="34"/>
      <c r="DR365" s="34"/>
      <c r="DS365" s="34"/>
      <c r="DT365" s="34"/>
      <c r="DU365" s="34"/>
      <c r="DV365" s="34"/>
      <c r="DW365" s="34"/>
      <c r="DX365" s="34"/>
      <c r="DY365" s="34"/>
      <c r="DZ365" s="34"/>
      <c r="EA365" s="34"/>
      <c r="EB365" s="34"/>
      <c r="EC365" s="34"/>
      <c r="ED365" s="34"/>
      <c r="EE365" s="34"/>
      <c r="EF365" s="34"/>
      <c r="EG365" s="34"/>
      <c r="EH365" s="34"/>
      <c r="EI365" s="34"/>
      <c r="EJ365" s="34"/>
      <c r="EK365" s="34"/>
      <c r="EL365" s="34"/>
      <c r="EM365" s="34"/>
      <c r="EN365" s="34"/>
      <c r="EO365" s="34"/>
      <c r="EP365" s="34"/>
      <c r="EQ365" s="34"/>
      <c r="ER365" s="34"/>
      <c r="ES365" s="34"/>
      <c r="ET365" s="34"/>
      <c r="EU365" s="34"/>
    </row>
    <row r="366" spans="1:151" s="29" customFormat="1" ht="60">
      <c r="A366" s="29" t="s">
        <v>1262</v>
      </c>
      <c r="B366" s="29" t="s">
        <v>1250</v>
      </c>
      <c r="C366" s="29" t="s">
        <v>42</v>
      </c>
      <c r="D366" s="30" t="s">
        <v>1263</v>
      </c>
      <c r="E366" s="30" t="s">
        <v>1264</v>
      </c>
      <c r="F366" s="29" t="s">
        <v>53</v>
      </c>
      <c r="G366" s="29" t="s">
        <v>47</v>
      </c>
      <c r="H366" s="29" t="s">
        <v>46</v>
      </c>
      <c r="I366" s="31">
        <v>36526</v>
      </c>
      <c r="J366" s="65" t="s">
        <v>115</v>
      </c>
      <c r="K366" s="31" t="s">
        <v>49</v>
      </c>
      <c r="L366" s="31" t="s">
        <v>49</v>
      </c>
      <c r="M366" s="29" t="s">
        <v>50</v>
      </c>
      <c r="N366" s="29" t="s">
        <v>63</v>
      </c>
      <c r="O366" s="29" t="s">
        <v>67</v>
      </c>
      <c r="P366" s="29" t="s">
        <v>45</v>
      </c>
      <c r="Q366" s="29" t="s">
        <v>53</v>
      </c>
      <c r="R366" s="29" t="s">
        <v>1253</v>
      </c>
      <c r="S366" s="29" t="s">
        <v>47</v>
      </c>
      <c r="T366" s="29" t="s">
        <v>55</v>
      </c>
      <c r="U366" s="32">
        <f t="shared" si="24"/>
        <v>3</v>
      </c>
      <c r="V366" s="29" t="s">
        <v>57</v>
      </c>
      <c r="W366" s="32">
        <f t="shared" si="27"/>
        <v>2</v>
      </c>
      <c r="X366" s="29" t="s">
        <v>57</v>
      </c>
      <c r="Y366" s="32">
        <f t="shared" si="25"/>
        <v>2</v>
      </c>
      <c r="Z366" s="33">
        <f t="shared" si="26"/>
        <v>7</v>
      </c>
      <c r="AA366" s="59" t="s">
        <v>53</v>
      </c>
      <c r="AB366" s="29" t="s">
        <v>47</v>
      </c>
      <c r="AC366" s="29" t="s">
        <v>47</v>
      </c>
      <c r="AD366" s="29" t="s">
        <v>47</v>
      </c>
      <c r="AE366" s="29" t="s">
        <v>47</v>
      </c>
      <c r="AF366" s="31">
        <v>44823</v>
      </c>
      <c r="AG366" s="29" t="s">
        <v>47</v>
      </c>
      <c r="AH366" s="29">
        <v>1</v>
      </c>
      <c r="AI366" s="34"/>
      <c r="AJ366" s="34"/>
      <c r="AK366" s="34"/>
      <c r="AL366" s="34"/>
      <c r="AM366" s="34"/>
      <c r="AN366" s="34"/>
      <c r="AO366" s="34"/>
      <c r="AP366" s="34"/>
      <c r="AQ366" s="34"/>
      <c r="AR366" s="34"/>
      <c r="AS366" s="34"/>
      <c r="AT366" s="34"/>
      <c r="AU366" s="34"/>
      <c r="AV366" s="34"/>
      <c r="AW366" s="34"/>
      <c r="AX366" s="34"/>
      <c r="AY366" s="34"/>
      <c r="AZ366" s="34"/>
      <c r="BA366" s="34"/>
      <c r="BB366" s="34"/>
      <c r="BC366" s="34"/>
      <c r="BD366" s="34"/>
      <c r="BE366" s="34"/>
      <c r="BF366" s="34"/>
      <c r="BG366" s="34"/>
      <c r="BH366" s="34"/>
      <c r="BI366" s="34"/>
      <c r="BJ366" s="34"/>
      <c r="BK366" s="34"/>
      <c r="BL366" s="34"/>
      <c r="BM366" s="34"/>
      <c r="BN366" s="34"/>
      <c r="BO366" s="34"/>
      <c r="BP366" s="34"/>
      <c r="BQ366" s="34"/>
      <c r="BR366" s="34"/>
      <c r="BS366" s="34"/>
      <c r="BT366" s="34"/>
      <c r="BU366" s="34"/>
      <c r="BV366" s="34"/>
      <c r="BW366" s="34"/>
      <c r="BX366" s="34"/>
      <c r="BY366" s="34"/>
      <c r="BZ366" s="34"/>
      <c r="CA366" s="34"/>
      <c r="CB366" s="34"/>
      <c r="CC366" s="34"/>
      <c r="CD366" s="34"/>
      <c r="CE366" s="34"/>
      <c r="CF366" s="34"/>
      <c r="CG366" s="34"/>
      <c r="CH366" s="34"/>
      <c r="CI366" s="34"/>
      <c r="CJ366" s="34"/>
      <c r="CK366" s="34"/>
      <c r="CL366" s="34"/>
      <c r="CM366" s="34"/>
      <c r="CN366" s="34"/>
      <c r="CO366" s="34"/>
      <c r="CP366" s="34"/>
      <c r="CQ366" s="34"/>
      <c r="CR366" s="34"/>
      <c r="CS366" s="34"/>
      <c r="CT366" s="34"/>
      <c r="CU366" s="34"/>
      <c r="CV366" s="34"/>
      <c r="CW366" s="34"/>
      <c r="CX366" s="34"/>
      <c r="CY366" s="34"/>
      <c r="CZ366" s="34"/>
      <c r="DA366" s="34"/>
      <c r="DB366" s="34"/>
      <c r="DC366" s="34"/>
      <c r="DD366" s="34"/>
      <c r="DE366" s="34"/>
      <c r="DF366" s="34"/>
      <c r="DG366" s="34"/>
      <c r="DH366" s="34"/>
      <c r="DI366" s="34"/>
      <c r="DJ366" s="34"/>
      <c r="DK366" s="34"/>
      <c r="DL366" s="34"/>
      <c r="DM366" s="34"/>
      <c r="DN366" s="34"/>
      <c r="DO366" s="34"/>
      <c r="DP366" s="34"/>
      <c r="DQ366" s="34"/>
      <c r="DR366" s="34"/>
      <c r="DS366" s="34"/>
      <c r="DT366" s="34"/>
      <c r="DU366" s="34"/>
      <c r="DV366" s="34"/>
      <c r="DW366" s="34"/>
      <c r="DX366" s="34"/>
      <c r="DY366" s="34"/>
      <c r="DZ366" s="34"/>
      <c r="EA366" s="34"/>
      <c r="EB366" s="34"/>
      <c r="EC366" s="34"/>
      <c r="ED366" s="34"/>
      <c r="EE366" s="34"/>
      <c r="EF366" s="34"/>
      <c r="EG366" s="34"/>
      <c r="EH366" s="34"/>
      <c r="EI366" s="34"/>
      <c r="EJ366" s="34"/>
      <c r="EK366" s="34"/>
      <c r="EL366" s="34"/>
      <c r="EM366" s="34"/>
      <c r="EN366" s="34"/>
      <c r="EO366" s="34"/>
      <c r="EP366" s="34"/>
      <c r="EQ366" s="34"/>
      <c r="ER366" s="34"/>
      <c r="ES366" s="34"/>
      <c r="ET366" s="34"/>
      <c r="EU366" s="34"/>
    </row>
    <row r="367" spans="1:151" s="29" customFormat="1" ht="60">
      <c r="A367" s="29" t="s">
        <v>1265</v>
      </c>
      <c r="B367" s="29" t="s">
        <v>1250</v>
      </c>
      <c r="C367" s="29" t="s">
        <v>42</v>
      </c>
      <c r="D367" s="30" t="s">
        <v>1266</v>
      </c>
      <c r="E367" s="30" t="s">
        <v>1267</v>
      </c>
      <c r="F367" s="29" t="s">
        <v>45</v>
      </c>
      <c r="G367" s="29">
        <v>400110</v>
      </c>
      <c r="H367" s="29" t="s">
        <v>46</v>
      </c>
      <c r="I367" s="31">
        <v>36526</v>
      </c>
      <c r="J367" s="65" t="s">
        <v>115</v>
      </c>
      <c r="K367" s="31" t="s">
        <v>49</v>
      </c>
      <c r="L367" s="31" t="s">
        <v>49</v>
      </c>
      <c r="M367" s="29" t="s">
        <v>50</v>
      </c>
      <c r="N367" s="29" t="s">
        <v>63</v>
      </c>
      <c r="O367" s="29" t="s">
        <v>67</v>
      </c>
      <c r="P367" s="29" t="s">
        <v>45</v>
      </c>
      <c r="Q367" s="29" t="s">
        <v>53</v>
      </c>
      <c r="R367" s="29" t="s">
        <v>1253</v>
      </c>
      <c r="S367" s="29" t="s">
        <v>47</v>
      </c>
      <c r="T367" s="29" t="s">
        <v>55</v>
      </c>
      <c r="U367" s="32">
        <f t="shared" si="24"/>
        <v>3</v>
      </c>
      <c r="V367" s="29" t="s">
        <v>57</v>
      </c>
      <c r="W367" s="32">
        <f t="shared" si="27"/>
        <v>2</v>
      </c>
      <c r="X367" s="29" t="s">
        <v>57</v>
      </c>
      <c r="Y367" s="32">
        <f t="shared" si="25"/>
        <v>2</v>
      </c>
      <c r="Z367" s="33">
        <f t="shared" si="26"/>
        <v>7</v>
      </c>
      <c r="AA367" s="59" t="s">
        <v>53</v>
      </c>
      <c r="AB367" s="29" t="s">
        <v>47</v>
      </c>
      <c r="AC367" s="29" t="s">
        <v>47</v>
      </c>
      <c r="AD367" s="29" t="s">
        <v>47</v>
      </c>
      <c r="AE367" s="29" t="s">
        <v>47</v>
      </c>
      <c r="AF367" s="31">
        <v>44823</v>
      </c>
      <c r="AG367" s="29" t="s">
        <v>47</v>
      </c>
      <c r="AH367" s="29">
        <v>1</v>
      </c>
      <c r="AI367" s="34"/>
      <c r="AJ367" s="34"/>
      <c r="AK367" s="34"/>
      <c r="AL367" s="34"/>
      <c r="AM367" s="34"/>
      <c r="AN367" s="34"/>
      <c r="AO367" s="34"/>
      <c r="AP367" s="34"/>
      <c r="AQ367" s="34"/>
      <c r="AR367" s="34"/>
      <c r="AS367" s="34"/>
      <c r="AT367" s="34"/>
      <c r="AU367" s="34"/>
      <c r="AV367" s="34"/>
      <c r="AW367" s="34"/>
      <c r="AX367" s="34"/>
      <c r="AY367" s="34"/>
      <c r="AZ367" s="34"/>
      <c r="BA367" s="34"/>
      <c r="BB367" s="34"/>
      <c r="BC367" s="34"/>
      <c r="BD367" s="34"/>
      <c r="BE367" s="34"/>
      <c r="BF367" s="34"/>
      <c r="BG367" s="34"/>
      <c r="BH367" s="34"/>
      <c r="BI367" s="34"/>
      <c r="BJ367" s="34"/>
      <c r="BK367" s="34"/>
      <c r="BL367" s="34"/>
      <c r="BM367" s="34"/>
      <c r="BN367" s="34"/>
      <c r="BO367" s="34"/>
      <c r="BP367" s="34"/>
      <c r="BQ367" s="34"/>
      <c r="BR367" s="34"/>
      <c r="BS367" s="34"/>
      <c r="BT367" s="34"/>
      <c r="BU367" s="34"/>
      <c r="BV367" s="34"/>
      <c r="BW367" s="34"/>
      <c r="BX367" s="34"/>
      <c r="BY367" s="34"/>
      <c r="BZ367" s="34"/>
      <c r="CA367" s="34"/>
      <c r="CB367" s="34"/>
      <c r="CC367" s="34"/>
      <c r="CD367" s="34"/>
      <c r="CE367" s="34"/>
      <c r="CF367" s="34"/>
      <c r="CG367" s="34"/>
      <c r="CH367" s="34"/>
      <c r="CI367" s="34"/>
      <c r="CJ367" s="34"/>
      <c r="CK367" s="34"/>
      <c r="CL367" s="34"/>
      <c r="CM367" s="34"/>
      <c r="CN367" s="34"/>
      <c r="CO367" s="34"/>
      <c r="CP367" s="34"/>
      <c r="CQ367" s="34"/>
      <c r="CR367" s="34"/>
      <c r="CS367" s="34"/>
      <c r="CT367" s="34"/>
      <c r="CU367" s="34"/>
      <c r="CV367" s="34"/>
      <c r="CW367" s="34"/>
      <c r="CX367" s="34"/>
      <c r="CY367" s="34"/>
      <c r="CZ367" s="34"/>
      <c r="DA367" s="34"/>
      <c r="DB367" s="34"/>
      <c r="DC367" s="34"/>
      <c r="DD367" s="34"/>
      <c r="DE367" s="34"/>
      <c r="DF367" s="34"/>
      <c r="DG367" s="34"/>
      <c r="DH367" s="34"/>
      <c r="DI367" s="34"/>
      <c r="DJ367" s="34"/>
      <c r="DK367" s="34"/>
      <c r="DL367" s="34"/>
      <c r="DM367" s="34"/>
      <c r="DN367" s="34"/>
      <c r="DO367" s="34"/>
      <c r="DP367" s="34"/>
      <c r="DQ367" s="34"/>
      <c r="DR367" s="34"/>
      <c r="DS367" s="34"/>
      <c r="DT367" s="34"/>
      <c r="DU367" s="34"/>
      <c r="DV367" s="34"/>
      <c r="DW367" s="34"/>
      <c r="DX367" s="34"/>
      <c r="DY367" s="34"/>
      <c r="DZ367" s="34"/>
      <c r="EA367" s="34"/>
      <c r="EB367" s="34"/>
      <c r="EC367" s="34"/>
      <c r="ED367" s="34"/>
      <c r="EE367" s="34"/>
      <c r="EF367" s="34"/>
      <c r="EG367" s="34"/>
      <c r="EH367" s="34"/>
      <c r="EI367" s="34"/>
      <c r="EJ367" s="34"/>
      <c r="EK367" s="34"/>
      <c r="EL367" s="34"/>
      <c r="EM367" s="34"/>
      <c r="EN367" s="34"/>
      <c r="EO367" s="34"/>
      <c r="EP367" s="34"/>
      <c r="EQ367" s="34"/>
      <c r="ER367" s="34"/>
      <c r="ES367" s="34"/>
      <c r="ET367" s="34"/>
      <c r="EU367" s="34"/>
    </row>
    <row r="368" spans="1:151" s="29" customFormat="1" ht="120">
      <c r="A368" s="29" t="s">
        <v>1268</v>
      </c>
      <c r="B368" s="29" t="s">
        <v>1250</v>
      </c>
      <c r="C368" s="29" t="s">
        <v>42</v>
      </c>
      <c r="D368" s="30" t="s">
        <v>1266</v>
      </c>
      <c r="E368" s="30" t="s">
        <v>1269</v>
      </c>
      <c r="F368" s="29" t="s">
        <v>45</v>
      </c>
      <c r="G368" s="29">
        <v>400110</v>
      </c>
      <c r="H368" s="29" t="s">
        <v>46</v>
      </c>
      <c r="I368" s="31">
        <v>36526</v>
      </c>
      <c r="J368" s="65" t="s">
        <v>115</v>
      </c>
      <c r="K368" s="31" t="s">
        <v>49</v>
      </c>
      <c r="L368" s="31" t="s">
        <v>49</v>
      </c>
      <c r="M368" s="29" t="s">
        <v>50</v>
      </c>
      <c r="N368" s="29" t="s">
        <v>63</v>
      </c>
      <c r="O368" s="29" t="s">
        <v>67</v>
      </c>
      <c r="P368" s="29" t="s">
        <v>45</v>
      </c>
      <c r="Q368" s="29" t="s">
        <v>53</v>
      </c>
      <c r="R368" s="29" t="s">
        <v>1253</v>
      </c>
      <c r="S368" s="29" t="s">
        <v>47</v>
      </c>
      <c r="T368" s="29" t="s">
        <v>55</v>
      </c>
      <c r="U368" s="32">
        <f t="shared" si="24"/>
        <v>3</v>
      </c>
      <c r="V368" s="29" t="s">
        <v>57</v>
      </c>
      <c r="W368" s="32">
        <f t="shared" si="27"/>
        <v>2</v>
      </c>
      <c r="X368" s="29" t="s">
        <v>57</v>
      </c>
      <c r="Y368" s="32">
        <f t="shared" si="25"/>
        <v>2</v>
      </c>
      <c r="Z368" s="33">
        <f t="shared" si="26"/>
        <v>7</v>
      </c>
      <c r="AA368" s="59" t="s">
        <v>53</v>
      </c>
      <c r="AB368" s="29" t="s">
        <v>47</v>
      </c>
      <c r="AC368" s="29" t="s">
        <v>47</v>
      </c>
      <c r="AD368" s="29" t="s">
        <v>47</v>
      </c>
      <c r="AE368" s="29" t="s">
        <v>47</v>
      </c>
      <c r="AF368" s="31">
        <v>44823</v>
      </c>
      <c r="AG368" s="29" t="s">
        <v>47</v>
      </c>
      <c r="AH368" s="29">
        <v>1</v>
      </c>
      <c r="AI368" s="34"/>
      <c r="AJ368" s="34"/>
      <c r="AK368" s="34"/>
      <c r="AL368" s="34"/>
      <c r="AM368" s="34"/>
      <c r="AN368" s="34"/>
      <c r="AO368" s="34"/>
      <c r="AP368" s="34"/>
      <c r="AQ368" s="34"/>
      <c r="AR368" s="34"/>
      <c r="AS368" s="34"/>
      <c r="AT368" s="34"/>
      <c r="AU368" s="34"/>
      <c r="AV368" s="34"/>
      <c r="AW368" s="34"/>
      <c r="AX368" s="34"/>
      <c r="AY368" s="34"/>
      <c r="AZ368" s="34"/>
      <c r="BA368" s="34"/>
      <c r="BB368" s="34"/>
      <c r="BC368" s="34"/>
      <c r="BD368" s="34"/>
      <c r="BE368" s="34"/>
      <c r="BF368" s="34"/>
      <c r="BG368" s="34"/>
      <c r="BH368" s="34"/>
      <c r="BI368" s="34"/>
      <c r="BJ368" s="34"/>
      <c r="BK368" s="34"/>
      <c r="BL368" s="34"/>
      <c r="BM368" s="34"/>
      <c r="BN368" s="34"/>
      <c r="BO368" s="34"/>
      <c r="BP368" s="34"/>
      <c r="BQ368" s="34"/>
      <c r="BR368" s="34"/>
      <c r="BS368" s="34"/>
      <c r="BT368" s="34"/>
      <c r="BU368" s="34"/>
      <c r="BV368" s="34"/>
      <c r="BW368" s="34"/>
      <c r="BX368" s="34"/>
      <c r="BY368" s="34"/>
      <c r="BZ368" s="34"/>
      <c r="CA368" s="34"/>
      <c r="CB368" s="34"/>
      <c r="CC368" s="34"/>
      <c r="CD368" s="34"/>
      <c r="CE368" s="34"/>
      <c r="CF368" s="34"/>
      <c r="CG368" s="34"/>
      <c r="CH368" s="34"/>
      <c r="CI368" s="34"/>
      <c r="CJ368" s="34"/>
      <c r="CK368" s="34"/>
      <c r="CL368" s="34"/>
      <c r="CM368" s="34"/>
      <c r="CN368" s="34"/>
      <c r="CO368" s="34"/>
      <c r="CP368" s="34"/>
      <c r="CQ368" s="34"/>
      <c r="CR368" s="34"/>
      <c r="CS368" s="34"/>
      <c r="CT368" s="34"/>
      <c r="CU368" s="34"/>
      <c r="CV368" s="34"/>
      <c r="CW368" s="34"/>
      <c r="CX368" s="34"/>
      <c r="CY368" s="34"/>
      <c r="CZ368" s="34"/>
      <c r="DA368" s="34"/>
      <c r="DB368" s="34"/>
      <c r="DC368" s="34"/>
      <c r="DD368" s="34"/>
      <c r="DE368" s="34"/>
      <c r="DF368" s="34"/>
      <c r="DG368" s="34"/>
      <c r="DH368" s="34"/>
      <c r="DI368" s="34"/>
      <c r="DJ368" s="34"/>
      <c r="DK368" s="34"/>
      <c r="DL368" s="34"/>
      <c r="DM368" s="34"/>
      <c r="DN368" s="34"/>
      <c r="DO368" s="34"/>
      <c r="DP368" s="34"/>
      <c r="DQ368" s="34"/>
      <c r="DR368" s="34"/>
      <c r="DS368" s="34"/>
      <c r="DT368" s="34"/>
      <c r="DU368" s="34"/>
      <c r="DV368" s="34"/>
      <c r="DW368" s="34"/>
      <c r="DX368" s="34"/>
      <c r="DY368" s="34"/>
      <c r="DZ368" s="34"/>
      <c r="EA368" s="34"/>
      <c r="EB368" s="34"/>
      <c r="EC368" s="34"/>
      <c r="ED368" s="34"/>
      <c r="EE368" s="34"/>
      <c r="EF368" s="34"/>
      <c r="EG368" s="34"/>
      <c r="EH368" s="34"/>
      <c r="EI368" s="34"/>
      <c r="EJ368" s="34"/>
      <c r="EK368" s="34"/>
      <c r="EL368" s="34"/>
      <c r="EM368" s="34"/>
      <c r="EN368" s="34"/>
      <c r="EO368" s="34"/>
      <c r="EP368" s="34"/>
      <c r="EQ368" s="34"/>
      <c r="ER368" s="34"/>
      <c r="ES368" s="34"/>
      <c r="ET368" s="34"/>
      <c r="EU368" s="34"/>
    </row>
    <row r="369" spans="1:151" s="29" customFormat="1" ht="60">
      <c r="A369" s="29" t="s">
        <v>1270</v>
      </c>
      <c r="B369" s="29" t="s">
        <v>1250</v>
      </c>
      <c r="C369" s="66" t="s">
        <v>42</v>
      </c>
      <c r="D369" s="30" t="s">
        <v>1271</v>
      </c>
      <c r="E369" s="30" t="s">
        <v>1272</v>
      </c>
      <c r="F369" s="29" t="s">
        <v>53</v>
      </c>
      <c r="G369" s="29" t="s">
        <v>47</v>
      </c>
      <c r="H369" s="29" t="s">
        <v>46</v>
      </c>
      <c r="I369" s="31">
        <v>44105</v>
      </c>
      <c r="J369" s="65" t="s">
        <v>379</v>
      </c>
      <c r="K369" s="31" t="s">
        <v>49</v>
      </c>
      <c r="L369" s="31" t="s">
        <v>49</v>
      </c>
      <c r="M369" s="29" t="s">
        <v>50</v>
      </c>
      <c r="N369" s="29" t="s">
        <v>63</v>
      </c>
      <c r="O369" s="29" t="s">
        <v>626</v>
      </c>
      <c r="P369" s="29" t="s">
        <v>45</v>
      </c>
      <c r="Q369" s="29" t="s">
        <v>53</v>
      </c>
      <c r="R369" s="29" t="s">
        <v>1253</v>
      </c>
      <c r="S369" s="29" t="s">
        <v>47</v>
      </c>
      <c r="T369" s="29" t="s">
        <v>55</v>
      </c>
      <c r="U369" s="32">
        <f t="shared" si="24"/>
        <v>3</v>
      </c>
      <c r="V369" s="29" t="s">
        <v>57</v>
      </c>
      <c r="W369" s="32">
        <f t="shared" si="27"/>
        <v>2</v>
      </c>
      <c r="X369" s="29" t="s">
        <v>57</v>
      </c>
      <c r="Y369" s="32">
        <f t="shared" si="25"/>
        <v>2</v>
      </c>
      <c r="Z369" s="33">
        <f t="shared" si="26"/>
        <v>7</v>
      </c>
      <c r="AA369" s="59" t="s">
        <v>53</v>
      </c>
      <c r="AB369" s="29" t="s">
        <v>47</v>
      </c>
      <c r="AC369" s="29" t="s">
        <v>47</v>
      </c>
      <c r="AD369" s="29" t="s">
        <v>47</v>
      </c>
      <c r="AE369" s="29" t="s">
        <v>47</v>
      </c>
      <c r="AF369" s="31">
        <v>44824</v>
      </c>
      <c r="AG369" s="29" t="s">
        <v>47</v>
      </c>
      <c r="AH369" s="29">
        <v>1</v>
      </c>
      <c r="AI369" s="34"/>
      <c r="AJ369" s="34"/>
      <c r="AK369" s="34"/>
      <c r="AL369" s="34"/>
      <c r="AM369" s="34"/>
      <c r="AN369" s="34"/>
      <c r="AO369" s="34"/>
      <c r="AP369" s="34"/>
      <c r="AQ369" s="34"/>
      <c r="AR369" s="34"/>
      <c r="AS369" s="34"/>
      <c r="AT369" s="34"/>
      <c r="AU369" s="34"/>
      <c r="AV369" s="34"/>
      <c r="AW369" s="34"/>
      <c r="AX369" s="34"/>
      <c r="AY369" s="34"/>
      <c r="AZ369" s="34"/>
      <c r="BA369" s="34"/>
      <c r="BB369" s="34"/>
      <c r="BC369" s="34"/>
      <c r="BD369" s="34"/>
      <c r="BE369" s="34"/>
      <c r="BF369" s="34"/>
      <c r="BG369" s="34"/>
      <c r="BH369" s="34"/>
      <c r="BI369" s="34"/>
      <c r="BJ369" s="34"/>
      <c r="BK369" s="34"/>
      <c r="BL369" s="34"/>
      <c r="BM369" s="34"/>
      <c r="BN369" s="34"/>
      <c r="BO369" s="34"/>
      <c r="BP369" s="34"/>
      <c r="BQ369" s="34"/>
      <c r="BR369" s="34"/>
      <c r="BS369" s="34"/>
      <c r="BT369" s="34"/>
      <c r="BU369" s="34"/>
      <c r="BV369" s="34"/>
      <c r="BW369" s="34"/>
      <c r="BX369" s="34"/>
      <c r="BY369" s="34"/>
      <c r="BZ369" s="34"/>
      <c r="CA369" s="34"/>
      <c r="CB369" s="34"/>
      <c r="CC369" s="34"/>
      <c r="CD369" s="34"/>
      <c r="CE369" s="34"/>
      <c r="CF369" s="34"/>
      <c r="CG369" s="34"/>
      <c r="CH369" s="34"/>
      <c r="CI369" s="34"/>
      <c r="CJ369" s="34"/>
      <c r="CK369" s="34"/>
      <c r="CL369" s="34"/>
      <c r="CM369" s="34"/>
      <c r="CN369" s="34"/>
      <c r="CO369" s="34"/>
      <c r="CP369" s="34"/>
      <c r="CQ369" s="34"/>
      <c r="CR369" s="34"/>
      <c r="CS369" s="34"/>
      <c r="CT369" s="34"/>
      <c r="CU369" s="34"/>
      <c r="CV369" s="34"/>
      <c r="CW369" s="34"/>
      <c r="CX369" s="34"/>
      <c r="CY369" s="34"/>
      <c r="CZ369" s="34"/>
      <c r="DA369" s="34"/>
      <c r="DB369" s="34"/>
      <c r="DC369" s="34"/>
      <c r="DD369" s="34"/>
      <c r="DE369" s="34"/>
      <c r="DF369" s="34"/>
      <c r="DG369" s="34"/>
      <c r="DH369" s="34"/>
      <c r="DI369" s="34"/>
      <c r="DJ369" s="34"/>
      <c r="DK369" s="34"/>
      <c r="DL369" s="34"/>
      <c r="DM369" s="34"/>
      <c r="DN369" s="34"/>
      <c r="DO369" s="34"/>
      <c r="DP369" s="34"/>
      <c r="DQ369" s="34"/>
      <c r="DR369" s="34"/>
      <c r="DS369" s="34"/>
      <c r="DT369" s="34"/>
      <c r="DU369" s="34"/>
      <c r="DV369" s="34"/>
      <c r="DW369" s="34"/>
      <c r="DX369" s="34"/>
      <c r="DY369" s="34"/>
      <c r="DZ369" s="34"/>
      <c r="EA369" s="34"/>
      <c r="EB369" s="34"/>
      <c r="EC369" s="34"/>
      <c r="ED369" s="34"/>
      <c r="EE369" s="34"/>
      <c r="EF369" s="34"/>
      <c r="EG369" s="34"/>
      <c r="EH369" s="34"/>
      <c r="EI369" s="34"/>
      <c r="EJ369" s="34"/>
      <c r="EK369" s="34"/>
      <c r="EL369" s="34"/>
      <c r="EM369" s="34"/>
      <c r="EN369" s="34"/>
      <c r="EO369" s="34"/>
      <c r="EP369" s="34"/>
      <c r="EQ369" s="34"/>
      <c r="ER369" s="34"/>
      <c r="ES369" s="34"/>
      <c r="ET369" s="34"/>
      <c r="EU369" s="34"/>
    </row>
    <row r="370" spans="1:151" s="29" customFormat="1" ht="60">
      <c r="A370" s="29" t="s">
        <v>1273</v>
      </c>
      <c r="B370" s="29" t="s">
        <v>1250</v>
      </c>
      <c r="C370" s="66" t="s">
        <v>42</v>
      </c>
      <c r="D370" s="30" t="s">
        <v>1274</v>
      </c>
      <c r="E370" s="30" t="s">
        <v>1275</v>
      </c>
      <c r="F370" s="29" t="s">
        <v>45</v>
      </c>
      <c r="G370" s="29">
        <v>40015</v>
      </c>
      <c r="H370" s="29" t="s">
        <v>46</v>
      </c>
      <c r="I370" s="31">
        <v>36372</v>
      </c>
      <c r="J370" s="31" t="s">
        <v>235</v>
      </c>
      <c r="K370" s="31" t="s">
        <v>49</v>
      </c>
      <c r="L370" s="31" t="s">
        <v>49</v>
      </c>
      <c r="M370" s="29" t="s">
        <v>50</v>
      </c>
      <c r="N370" s="29" t="s">
        <v>63</v>
      </c>
      <c r="O370" s="29" t="s">
        <v>626</v>
      </c>
      <c r="P370" s="29" t="s">
        <v>45</v>
      </c>
      <c r="Q370" s="29" t="s">
        <v>53</v>
      </c>
      <c r="R370" s="29" t="s">
        <v>1253</v>
      </c>
      <c r="S370" s="29" t="s">
        <v>47</v>
      </c>
      <c r="T370" s="29" t="s">
        <v>55</v>
      </c>
      <c r="U370" s="32">
        <f t="shared" si="24"/>
        <v>3</v>
      </c>
      <c r="V370" s="29" t="s">
        <v>57</v>
      </c>
      <c r="W370" s="32">
        <f t="shared" si="27"/>
        <v>2</v>
      </c>
      <c r="X370" s="29" t="s">
        <v>57</v>
      </c>
      <c r="Y370" s="32">
        <f t="shared" si="25"/>
        <v>2</v>
      </c>
      <c r="Z370" s="33">
        <f t="shared" si="26"/>
        <v>7</v>
      </c>
      <c r="AA370" s="59" t="s">
        <v>53</v>
      </c>
      <c r="AB370" s="29" t="s">
        <v>47</v>
      </c>
      <c r="AC370" s="29" t="s">
        <v>47</v>
      </c>
      <c r="AD370" s="29" t="s">
        <v>47</v>
      </c>
      <c r="AE370" s="29" t="s">
        <v>47</v>
      </c>
      <c r="AF370" s="31">
        <v>44824</v>
      </c>
      <c r="AG370" s="29" t="s">
        <v>47</v>
      </c>
      <c r="AH370" s="29">
        <v>1</v>
      </c>
      <c r="AI370" s="34"/>
      <c r="AJ370" s="34"/>
      <c r="AK370" s="34"/>
      <c r="AL370" s="34"/>
      <c r="AM370" s="34"/>
      <c r="AN370" s="34"/>
      <c r="AO370" s="34"/>
      <c r="AP370" s="34"/>
      <c r="AQ370" s="34"/>
      <c r="AR370" s="34"/>
      <c r="AS370" s="34"/>
      <c r="AT370" s="34"/>
      <c r="AU370" s="34"/>
      <c r="AV370" s="34"/>
      <c r="AW370" s="34"/>
      <c r="AX370" s="34"/>
      <c r="AY370" s="34"/>
      <c r="AZ370" s="34"/>
      <c r="BA370" s="34"/>
      <c r="BB370" s="34"/>
      <c r="BC370" s="34"/>
      <c r="BD370" s="34"/>
      <c r="BE370" s="34"/>
      <c r="BF370" s="34"/>
      <c r="BG370" s="34"/>
      <c r="BH370" s="34"/>
      <c r="BI370" s="34"/>
      <c r="BJ370" s="34"/>
      <c r="BK370" s="34"/>
      <c r="BL370" s="34"/>
      <c r="BM370" s="34"/>
      <c r="BN370" s="34"/>
      <c r="BO370" s="34"/>
      <c r="BP370" s="34"/>
      <c r="BQ370" s="34"/>
      <c r="BR370" s="34"/>
      <c r="BS370" s="34"/>
      <c r="BT370" s="34"/>
      <c r="BU370" s="34"/>
      <c r="BV370" s="34"/>
      <c r="BW370" s="34"/>
      <c r="BX370" s="34"/>
      <c r="BY370" s="34"/>
      <c r="BZ370" s="34"/>
      <c r="CA370" s="34"/>
      <c r="CB370" s="34"/>
      <c r="CC370" s="34"/>
      <c r="CD370" s="34"/>
      <c r="CE370" s="34"/>
      <c r="CF370" s="34"/>
      <c r="CG370" s="34"/>
      <c r="CH370" s="34"/>
      <c r="CI370" s="34"/>
      <c r="CJ370" s="34"/>
      <c r="CK370" s="34"/>
      <c r="CL370" s="34"/>
      <c r="CM370" s="34"/>
      <c r="CN370" s="34"/>
      <c r="CO370" s="34"/>
      <c r="CP370" s="34"/>
      <c r="CQ370" s="34"/>
      <c r="CR370" s="34"/>
      <c r="CS370" s="34"/>
      <c r="CT370" s="34"/>
      <c r="CU370" s="34"/>
      <c r="CV370" s="34"/>
      <c r="CW370" s="34"/>
      <c r="CX370" s="34"/>
      <c r="CY370" s="34"/>
      <c r="CZ370" s="34"/>
      <c r="DA370" s="34"/>
      <c r="DB370" s="34"/>
      <c r="DC370" s="34"/>
      <c r="DD370" s="34"/>
      <c r="DE370" s="34"/>
      <c r="DF370" s="34"/>
      <c r="DG370" s="34"/>
      <c r="DH370" s="34"/>
      <c r="DI370" s="34"/>
      <c r="DJ370" s="34"/>
      <c r="DK370" s="34"/>
      <c r="DL370" s="34"/>
      <c r="DM370" s="34"/>
      <c r="DN370" s="34"/>
      <c r="DO370" s="34"/>
      <c r="DP370" s="34"/>
      <c r="DQ370" s="34"/>
      <c r="DR370" s="34"/>
      <c r="DS370" s="34"/>
      <c r="DT370" s="34"/>
      <c r="DU370" s="34"/>
      <c r="DV370" s="34"/>
      <c r="DW370" s="34"/>
      <c r="DX370" s="34"/>
      <c r="DY370" s="34"/>
      <c r="DZ370" s="34"/>
      <c r="EA370" s="34"/>
      <c r="EB370" s="34"/>
      <c r="EC370" s="34"/>
      <c r="ED370" s="34"/>
      <c r="EE370" s="34"/>
      <c r="EF370" s="34"/>
      <c r="EG370" s="34"/>
      <c r="EH370" s="34"/>
      <c r="EI370" s="34"/>
      <c r="EJ370" s="34"/>
      <c r="EK370" s="34"/>
      <c r="EL370" s="34"/>
      <c r="EM370" s="34"/>
      <c r="EN370" s="34"/>
      <c r="EO370" s="34"/>
      <c r="EP370" s="34"/>
      <c r="EQ370" s="34"/>
      <c r="ER370" s="34"/>
      <c r="ES370" s="34"/>
      <c r="ET370" s="34"/>
      <c r="EU370" s="34"/>
    </row>
    <row r="371" spans="1:151" s="29" customFormat="1" ht="75">
      <c r="A371" s="29" t="s">
        <v>1276</v>
      </c>
      <c r="B371" s="29" t="s">
        <v>1250</v>
      </c>
      <c r="C371" s="66" t="s">
        <v>42</v>
      </c>
      <c r="D371" s="30" t="s">
        <v>1277</v>
      </c>
      <c r="E371" s="30" t="s">
        <v>1278</v>
      </c>
      <c r="F371" s="29" t="s">
        <v>45</v>
      </c>
      <c r="G371" s="29">
        <v>40015</v>
      </c>
      <c r="H371" s="29" t="s">
        <v>46</v>
      </c>
      <c r="I371" s="31" t="s">
        <v>47</v>
      </c>
      <c r="J371" s="31" t="s">
        <v>235</v>
      </c>
      <c r="K371" s="31" t="s">
        <v>49</v>
      </c>
      <c r="L371" s="31" t="s">
        <v>49</v>
      </c>
      <c r="M371" s="29" t="s">
        <v>50</v>
      </c>
      <c r="N371" s="29" t="s">
        <v>63</v>
      </c>
      <c r="O371" s="29" t="s">
        <v>1279</v>
      </c>
      <c r="P371" s="29" t="s">
        <v>45</v>
      </c>
      <c r="Q371" s="29" t="s">
        <v>53</v>
      </c>
      <c r="R371" s="29" t="s">
        <v>1253</v>
      </c>
      <c r="S371" s="29" t="s">
        <v>47</v>
      </c>
      <c r="T371" s="29" t="s">
        <v>55</v>
      </c>
      <c r="U371" s="32">
        <f t="shared" si="24"/>
        <v>3</v>
      </c>
      <c r="V371" s="29" t="s">
        <v>57</v>
      </c>
      <c r="W371" s="32">
        <f t="shared" si="27"/>
        <v>2</v>
      </c>
      <c r="X371" s="29" t="s">
        <v>57</v>
      </c>
      <c r="Y371" s="32">
        <f t="shared" si="25"/>
        <v>2</v>
      </c>
      <c r="Z371" s="33">
        <f t="shared" si="26"/>
        <v>7</v>
      </c>
      <c r="AA371" s="59" t="s">
        <v>53</v>
      </c>
      <c r="AB371" s="29" t="s">
        <v>47</v>
      </c>
      <c r="AC371" s="29" t="s">
        <v>47</v>
      </c>
      <c r="AD371" s="29" t="s">
        <v>47</v>
      </c>
      <c r="AE371" s="29" t="s">
        <v>47</v>
      </c>
      <c r="AF371" s="31">
        <v>44824</v>
      </c>
      <c r="AG371" s="29" t="s">
        <v>47</v>
      </c>
      <c r="AH371" s="29">
        <v>1</v>
      </c>
      <c r="AI371" s="34"/>
      <c r="AJ371" s="34"/>
      <c r="AK371" s="34"/>
      <c r="AL371" s="34"/>
      <c r="AM371" s="34"/>
      <c r="AN371" s="34"/>
      <c r="AO371" s="34"/>
      <c r="AP371" s="34"/>
      <c r="AQ371" s="34"/>
      <c r="AR371" s="34"/>
      <c r="AS371" s="34"/>
      <c r="AT371" s="34"/>
      <c r="AU371" s="34"/>
      <c r="AV371" s="34"/>
      <c r="AW371" s="34"/>
      <c r="AX371" s="34"/>
      <c r="AY371" s="34"/>
      <c r="AZ371" s="34"/>
      <c r="BA371" s="34"/>
      <c r="BB371" s="34"/>
      <c r="BC371" s="34"/>
      <c r="BD371" s="34"/>
      <c r="BE371" s="34"/>
      <c r="BF371" s="34"/>
      <c r="BG371" s="34"/>
      <c r="BH371" s="34"/>
      <c r="BI371" s="34"/>
      <c r="BJ371" s="34"/>
      <c r="BK371" s="34"/>
      <c r="BL371" s="34"/>
      <c r="BM371" s="34"/>
      <c r="BN371" s="34"/>
      <c r="BO371" s="34"/>
      <c r="BP371" s="34"/>
      <c r="BQ371" s="34"/>
      <c r="BR371" s="34"/>
      <c r="BS371" s="34"/>
      <c r="BT371" s="34"/>
      <c r="BU371" s="34"/>
      <c r="BV371" s="34"/>
      <c r="BW371" s="34"/>
      <c r="BX371" s="34"/>
      <c r="BY371" s="34"/>
      <c r="BZ371" s="34"/>
      <c r="CA371" s="34"/>
      <c r="CB371" s="34"/>
      <c r="CC371" s="34"/>
      <c r="CD371" s="34"/>
      <c r="CE371" s="34"/>
      <c r="CF371" s="34"/>
      <c r="CG371" s="34"/>
      <c r="CH371" s="34"/>
      <c r="CI371" s="34"/>
      <c r="CJ371" s="34"/>
      <c r="CK371" s="34"/>
      <c r="CL371" s="34"/>
      <c r="CM371" s="34"/>
      <c r="CN371" s="34"/>
      <c r="CO371" s="34"/>
      <c r="CP371" s="34"/>
      <c r="CQ371" s="34"/>
      <c r="CR371" s="34"/>
      <c r="CS371" s="34"/>
      <c r="CT371" s="34"/>
      <c r="CU371" s="34"/>
      <c r="CV371" s="34"/>
      <c r="CW371" s="34"/>
      <c r="CX371" s="34"/>
      <c r="CY371" s="34"/>
      <c r="CZ371" s="34"/>
      <c r="DA371" s="34"/>
      <c r="DB371" s="34"/>
      <c r="DC371" s="34"/>
      <c r="DD371" s="34"/>
      <c r="DE371" s="34"/>
      <c r="DF371" s="34"/>
      <c r="DG371" s="34"/>
      <c r="DH371" s="34"/>
      <c r="DI371" s="34"/>
      <c r="DJ371" s="34"/>
      <c r="DK371" s="34"/>
      <c r="DL371" s="34"/>
      <c r="DM371" s="34"/>
      <c r="DN371" s="34"/>
      <c r="DO371" s="34"/>
      <c r="DP371" s="34"/>
      <c r="DQ371" s="34"/>
      <c r="DR371" s="34"/>
      <c r="DS371" s="34"/>
      <c r="DT371" s="34"/>
      <c r="DU371" s="34"/>
      <c r="DV371" s="34"/>
      <c r="DW371" s="34"/>
      <c r="DX371" s="34"/>
      <c r="DY371" s="34"/>
      <c r="DZ371" s="34"/>
      <c r="EA371" s="34"/>
      <c r="EB371" s="34"/>
      <c r="EC371" s="34"/>
      <c r="ED371" s="34"/>
      <c r="EE371" s="34"/>
      <c r="EF371" s="34"/>
      <c r="EG371" s="34"/>
      <c r="EH371" s="34"/>
      <c r="EI371" s="34"/>
      <c r="EJ371" s="34"/>
      <c r="EK371" s="34"/>
      <c r="EL371" s="34"/>
      <c r="EM371" s="34"/>
      <c r="EN371" s="34"/>
      <c r="EO371" s="34"/>
      <c r="EP371" s="34"/>
      <c r="EQ371" s="34"/>
      <c r="ER371" s="34"/>
      <c r="ES371" s="34"/>
      <c r="ET371" s="34"/>
      <c r="EU371" s="34"/>
    </row>
    <row r="372" spans="1:151" s="29" customFormat="1" ht="75">
      <c r="A372" s="29" t="s">
        <v>1280</v>
      </c>
      <c r="B372" s="29" t="s">
        <v>1250</v>
      </c>
      <c r="C372" s="66" t="s">
        <v>42</v>
      </c>
      <c r="D372" s="30" t="s">
        <v>1281</v>
      </c>
      <c r="E372" s="30" t="s">
        <v>1282</v>
      </c>
      <c r="F372" s="29" t="s">
        <v>45</v>
      </c>
      <c r="G372" s="29">
        <v>4001505</v>
      </c>
      <c r="H372" s="29" t="s">
        <v>46</v>
      </c>
      <c r="I372" s="31">
        <v>36526</v>
      </c>
      <c r="J372" s="31" t="s">
        <v>235</v>
      </c>
      <c r="K372" s="31" t="s">
        <v>49</v>
      </c>
      <c r="L372" s="31" t="s">
        <v>49</v>
      </c>
      <c r="M372" s="29" t="s">
        <v>50</v>
      </c>
      <c r="N372" s="29" t="s">
        <v>51</v>
      </c>
      <c r="O372" s="29" t="s">
        <v>67</v>
      </c>
      <c r="P372" s="29" t="s">
        <v>45</v>
      </c>
      <c r="Q372" s="29" t="s">
        <v>53</v>
      </c>
      <c r="R372" s="29" t="s">
        <v>47</v>
      </c>
      <c r="S372" s="29" t="s">
        <v>1283</v>
      </c>
      <c r="T372" s="29" t="s">
        <v>111</v>
      </c>
      <c r="U372" s="32">
        <f t="shared" si="24"/>
        <v>3</v>
      </c>
      <c r="V372" s="29" t="s">
        <v>57</v>
      </c>
      <c r="W372" s="32">
        <f t="shared" si="27"/>
        <v>2</v>
      </c>
      <c r="X372" s="29" t="s">
        <v>53</v>
      </c>
      <c r="Y372" s="32">
        <f t="shared" si="25"/>
        <v>3</v>
      </c>
      <c r="Z372" s="33">
        <f t="shared" si="26"/>
        <v>8</v>
      </c>
      <c r="AA372" s="59" t="s">
        <v>47</v>
      </c>
      <c r="AB372" s="29" t="s">
        <v>47</v>
      </c>
      <c r="AC372" s="31"/>
      <c r="AD372" s="29" t="s">
        <v>47</v>
      </c>
      <c r="AE372" s="29" t="s">
        <v>47</v>
      </c>
      <c r="AF372" s="31">
        <v>44824</v>
      </c>
      <c r="AG372" s="29" t="s">
        <v>47</v>
      </c>
      <c r="AH372" s="29">
        <v>1</v>
      </c>
      <c r="AI372" s="34"/>
      <c r="AJ372" s="34"/>
      <c r="AK372" s="34"/>
      <c r="AL372" s="34"/>
      <c r="AM372" s="34"/>
      <c r="AN372" s="34"/>
      <c r="AO372" s="34"/>
      <c r="AP372" s="34"/>
      <c r="AQ372" s="34"/>
      <c r="AR372" s="34"/>
      <c r="AS372" s="34"/>
      <c r="AT372" s="34"/>
      <c r="AU372" s="34"/>
      <c r="AV372" s="34"/>
      <c r="AW372" s="34"/>
      <c r="AX372" s="34"/>
      <c r="AY372" s="34"/>
      <c r="AZ372" s="34"/>
      <c r="BA372" s="34"/>
      <c r="BB372" s="34"/>
      <c r="BC372" s="34"/>
      <c r="BD372" s="34"/>
      <c r="BE372" s="34"/>
      <c r="BF372" s="34"/>
      <c r="BG372" s="34"/>
      <c r="BH372" s="34"/>
      <c r="BI372" s="34"/>
      <c r="BJ372" s="34"/>
      <c r="BK372" s="34"/>
      <c r="BL372" s="34"/>
      <c r="BM372" s="34"/>
      <c r="BN372" s="34"/>
      <c r="BO372" s="34"/>
      <c r="BP372" s="34"/>
      <c r="BQ372" s="34"/>
      <c r="BR372" s="34"/>
      <c r="BS372" s="34"/>
      <c r="BT372" s="34"/>
      <c r="BU372" s="34"/>
      <c r="BV372" s="34"/>
      <c r="BW372" s="34"/>
      <c r="BX372" s="34"/>
      <c r="BY372" s="34"/>
      <c r="BZ372" s="34"/>
      <c r="CA372" s="34"/>
      <c r="CB372" s="34"/>
      <c r="CC372" s="34"/>
      <c r="CD372" s="34"/>
      <c r="CE372" s="34"/>
      <c r="CF372" s="34"/>
      <c r="CG372" s="34"/>
      <c r="CH372" s="34"/>
      <c r="CI372" s="34"/>
      <c r="CJ372" s="34"/>
      <c r="CK372" s="34"/>
      <c r="CL372" s="34"/>
      <c r="CM372" s="34"/>
      <c r="CN372" s="34"/>
      <c r="CO372" s="34"/>
      <c r="CP372" s="34"/>
      <c r="CQ372" s="34"/>
      <c r="CR372" s="34"/>
      <c r="CS372" s="34"/>
      <c r="CT372" s="34"/>
      <c r="CU372" s="34"/>
      <c r="CV372" s="34"/>
      <c r="CW372" s="34"/>
      <c r="CX372" s="34"/>
      <c r="CY372" s="34"/>
      <c r="CZ372" s="34"/>
      <c r="DA372" s="34"/>
      <c r="DB372" s="34"/>
      <c r="DC372" s="34"/>
      <c r="DD372" s="34"/>
      <c r="DE372" s="34"/>
      <c r="DF372" s="34"/>
      <c r="DG372" s="34"/>
      <c r="DH372" s="34"/>
      <c r="DI372" s="34"/>
      <c r="DJ372" s="34"/>
      <c r="DK372" s="34"/>
      <c r="DL372" s="34"/>
      <c r="DM372" s="34"/>
      <c r="DN372" s="34"/>
      <c r="DO372" s="34"/>
      <c r="DP372" s="34"/>
      <c r="DQ372" s="34"/>
      <c r="DR372" s="34"/>
      <c r="DS372" s="34"/>
      <c r="DT372" s="34"/>
      <c r="DU372" s="34"/>
      <c r="DV372" s="34"/>
      <c r="DW372" s="34"/>
      <c r="DX372" s="34"/>
      <c r="DY372" s="34"/>
      <c r="DZ372" s="34"/>
      <c r="EA372" s="34"/>
      <c r="EB372" s="34"/>
      <c r="EC372" s="34"/>
      <c r="ED372" s="34"/>
      <c r="EE372" s="34"/>
      <c r="EF372" s="34"/>
      <c r="EG372" s="34"/>
      <c r="EH372" s="34"/>
      <c r="EI372" s="34"/>
      <c r="EJ372" s="34"/>
      <c r="EK372" s="34"/>
      <c r="EL372" s="34"/>
      <c r="EM372" s="34"/>
      <c r="EN372" s="34"/>
      <c r="EO372" s="34"/>
      <c r="EP372" s="34"/>
      <c r="EQ372" s="34"/>
      <c r="ER372" s="34"/>
      <c r="ES372" s="34"/>
      <c r="ET372" s="34"/>
      <c r="EU372" s="34"/>
    </row>
    <row r="373" spans="1:151" s="29" customFormat="1" ht="60">
      <c r="A373" s="29" t="s">
        <v>1284</v>
      </c>
      <c r="B373" s="29" t="s">
        <v>1250</v>
      </c>
      <c r="C373" s="66" t="s">
        <v>42</v>
      </c>
      <c r="D373" s="30" t="s">
        <v>1285</v>
      </c>
      <c r="E373" s="30" t="s">
        <v>1286</v>
      </c>
      <c r="F373" s="29" t="s">
        <v>45</v>
      </c>
      <c r="G373" s="29">
        <v>4001505</v>
      </c>
      <c r="H373" s="29" t="s">
        <v>46</v>
      </c>
      <c r="I373" s="31">
        <v>36526</v>
      </c>
      <c r="J373" s="31" t="s">
        <v>115</v>
      </c>
      <c r="K373" s="31" t="s">
        <v>49</v>
      </c>
      <c r="L373" s="31" t="s">
        <v>49</v>
      </c>
      <c r="M373" s="29" t="s">
        <v>50</v>
      </c>
      <c r="N373" s="29" t="s">
        <v>1287</v>
      </c>
      <c r="O373" s="29" t="s">
        <v>67</v>
      </c>
      <c r="P373" s="29" t="s">
        <v>45</v>
      </c>
      <c r="Q373" s="29" t="s">
        <v>53</v>
      </c>
      <c r="R373" s="29" t="s">
        <v>47</v>
      </c>
      <c r="S373" s="29" t="s">
        <v>1283</v>
      </c>
      <c r="T373" s="29" t="s">
        <v>111</v>
      </c>
      <c r="U373" s="32">
        <f t="shared" si="24"/>
        <v>3</v>
      </c>
      <c r="V373" s="29" t="s">
        <v>57</v>
      </c>
      <c r="W373" s="32">
        <f t="shared" si="27"/>
        <v>2</v>
      </c>
      <c r="X373" s="29" t="s">
        <v>53</v>
      </c>
      <c r="Y373" s="32">
        <f t="shared" si="25"/>
        <v>3</v>
      </c>
      <c r="Z373" s="33">
        <f t="shared" si="26"/>
        <v>8</v>
      </c>
      <c r="AA373" s="59" t="s">
        <v>47</v>
      </c>
      <c r="AB373" s="29" t="s">
        <v>47</v>
      </c>
      <c r="AC373" s="31"/>
      <c r="AD373" s="29" t="s">
        <v>47</v>
      </c>
      <c r="AE373" s="29" t="s">
        <v>47</v>
      </c>
      <c r="AF373" s="31">
        <v>44824</v>
      </c>
      <c r="AG373" s="29" t="s">
        <v>47</v>
      </c>
      <c r="AH373" s="29">
        <v>1</v>
      </c>
      <c r="AI373" s="34"/>
      <c r="AJ373" s="34"/>
      <c r="AK373" s="34"/>
      <c r="AL373" s="34"/>
      <c r="AM373" s="34"/>
      <c r="AN373" s="34"/>
      <c r="AO373" s="34"/>
      <c r="AP373" s="34"/>
      <c r="AQ373" s="34"/>
      <c r="AR373" s="34"/>
      <c r="AS373" s="34"/>
      <c r="AT373" s="34"/>
      <c r="AU373" s="34"/>
      <c r="AV373" s="34"/>
      <c r="AW373" s="34"/>
      <c r="AX373" s="34"/>
      <c r="AY373" s="34"/>
      <c r="AZ373" s="34"/>
      <c r="BA373" s="34"/>
      <c r="BB373" s="34"/>
      <c r="BC373" s="34"/>
      <c r="BD373" s="34"/>
      <c r="BE373" s="34"/>
      <c r="BF373" s="34"/>
      <c r="BG373" s="34"/>
      <c r="BH373" s="34"/>
      <c r="BI373" s="34"/>
      <c r="BJ373" s="34"/>
      <c r="BK373" s="34"/>
      <c r="BL373" s="34"/>
      <c r="BM373" s="34"/>
      <c r="BN373" s="34"/>
      <c r="BO373" s="34"/>
      <c r="BP373" s="34"/>
      <c r="BQ373" s="34"/>
      <c r="BR373" s="34"/>
      <c r="BS373" s="34"/>
      <c r="BT373" s="34"/>
      <c r="BU373" s="34"/>
      <c r="BV373" s="34"/>
      <c r="BW373" s="34"/>
      <c r="BX373" s="34"/>
      <c r="BY373" s="34"/>
      <c r="BZ373" s="34"/>
      <c r="CA373" s="34"/>
      <c r="CB373" s="34"/>
      <c r="CC373" s="34"/>
      <c r="CD373" s="34"/>
      <c r="CE373" s="34"/>
      <c r="CF373" s="34"/>
      <c r="CG373" s="34"/>
      <c r="CH373" s="34"/>
      <c r="CI373" s="34"/>
      <c r="CJ373" s="34"/>
      <c r="CK373" s="34"/>
      <c r="CL373" s="34"/>
      <c r="CM373" s="34"/>
      <c r="CN373" s="34"/>
      <c r="CO373" s="34"/>
      <c r="CP373" s="34"/>
      <c r="CQ373" s="34"/>
      <c r="CR373" s="34"/>
      <c r="CS373" s="34"/>
      <c r="CT373" s="34"/>
      <c r="CU373" s="34"/>
      <c r="CV373" s="34"/>
      <c r="CW373" s="34"/>
      <c r="CX373" s="34"/>
      <c r="CY373" s="34"/>
      <c r="CZ373" s="34"/>
      <c r="DA373" s="34"/>
      <c r="DB373" s="34"/>
      <c r="DC373" s="34"/>
      <c r="DD373" s="34"/>
      <c r="DE373" s="34"/>
      <c r="DF373" s="34"/>
      <c r="DG373" s="34"/>
      <c r="DH373" s="34"/>
      <c r="DI373" s="34"/>
      <c r="DJ373" s="34"/>
      <c r="DK373" s="34"/>
      <c r="DL373" s="34"/>
      <c r="DM373" s="34"/>
      <c r="DN373" s="34"/>
      <c r="DO373" s="34"/>
      <c r="DP373" s="34"/>
      <c r="DQ373" s="34"/>
      <c r="DR373" s="34"/>
      <c r="DS373" s="34"/>
      <c r="DT373" s="34"/>
      <c r="DU373" s="34"/>
      <c r="DV373" s="34"/>
      <c r="DW373" s="34"/>
      <c r="DX373" s="34"/>
      <c r="DY373" s="34"/>
      <c r="DZ373" s="34"/>
      <c r="EA373" s="34"/>
      <c r="EB373" s="34"/>
      <c r="EC373" s="34"/>
      <c r="ED373" s="34"/>
      <c r="EE373" s="34"/>
      <c r="EF373" s="34"/>
      <c r="EG373" s="34"/>
      <c r="EH373" s="34"/>
      <c r="EI373" s="34"/>
      <c r="EJ373" s="34"/>
      <c r="EK373" s="34"/>
      <c r="EL373" s="34"/>
      <c r="EM373" s="34"/>
      <c r="EN373" s="34"/>
      <c r="EO373" s="34"/>
      <c r="EP373" s="34"/>
      <c r="EQ373" s="34"/>
      <c r="ER373" s="34"/>
      <c r="ES373" s="34"/>
      <c r="ET373" s="34"/>
      <c r="EU373" s="34"/>
    </row>
    <row r="374" spans="1:151" s="29" customFormat="1" ht="120">
      <c r="A374" s="29" t="s">
        <v>1288</v>
      </c>
      <c r="B374" s="29" t="s">
        <v>1250</v>
      </c>
      <c r="C374" s="66" t="s">
        <v>42</v>
      </c>
      <c r="D374" s="30" t="s">
        <v>1289</v>
      </c>
      <c r="E374" s="30" t="s">
        <v>1290</v>
      </c>
      <c r="F374" s="29" t="s">
        <v>45</v>
      </c>
      <c r="G374" s="29">
        <v>400125</v>
      </c>
      <c r="H374" s="29" t="s">
        <v>46</v>
      </c>
      <c r="I374" s="31">
        <v>36372</v>
      </c>
      <c r="J374" s="31" t="s">
        <v>379</v>
      </c>
      <c r="K374" s="31" t="s">
        <v>49</v>
      </c>
      <c r="L374" s="31" t="s">
        <v>49</v>
      </c>
      <c r="M374" s="29" t="s">
        <v>50</v>
      </c>
      <c r="N374" s="29" t="s">
        <v>63</v>
      </c>
      <c r="O374" s="29" t="s">
        <v>124</v>
      </c>
      <c r="P374" s="29" t="s">
        <v>45</v>
      </c>
      <c r="Q374" s="29" t="s">
        <v>53</v>
      </c>
      <c r="R374" s="29" t="s">
        <v>1253</v>
      </c>
      <c r="S374" s="29" t="s">
        <v>1291</v>
      </c>
      <c r="T374" s="29" t="s">
        <v>55</v>
      </c>
      <c r="U374" s="32">
        <f t="shared" si="24"/>
        <v>3</v>
      </c>
      <c r="V374" s="29" t="s">
        <v>57</v>
      </c>
      <c r="W374" s="32">
        <f t="shared" si="27"/>
        <v>2</v>
      </c>
      <c r="X374" s="29" t="s">
        <v>57</v>
      </c>
      <c r="Y374" s="32">
        <f t="shared" si="25"/>
        <v>2</v>
      </c>
      <c r="Z374" s="33">
        <f t="shared" si="26"/>
        <v>7</v>
      </c>
      <c r="AA374" s="59" t="s">
        <v>45</v>
      </c>
      <c r="AB374" s="29" t="s">
        <v>47</v>
      </c>
      <c r="AC374" s="29" t="s">
        <v>47</v>
      </c>
      <c r="AD374" s="29" t="s">
        <v>47</v>
      </c>
      <c r="AE374" s="29" t="s">
        <v>47</v>
      </c>
      <c r="AF374" s="31">
        <v>44824</v>
      </c>
      <c r="AG374" s="29" t="s">
        <v>47</v>
      </c>
      <c r="AH374" s="29">
        <v>1</v>
      </c>
      <c r="AI374" s="34"/>
      <c r="AJ374" s="34"/>
      <c r="AK374" s="34"/>
      <c r="AL374" s="34"/>
      <c r="AM374" s="34"/>
      <c r="AN374" s="34"/>
      <c r="AO374" s="34"/>
      <c r="AP374" s="34"/>
      <c r="AQ374" s="34"/>
      <c r="AR374" s="34"/>
      <c r="AS374" s="34"/>
      <c r="AT374" s="34"/>
      <c r="AU374" s="34"/>
      <c r="AV374" s="34"/>
      <c r="AW374" s="34"/>
      <c r="AX374" s="34"/>
      <c r="AY374" s="34"/>
      <c r="AZ374" s="34"/>
      <c r="BA374" s="34"/>
      <c r="BB374" s="34"/>
      <c r="BC374" s="34"/>
      <c r="BD374" s="34"/>
      <c r="BE374" s="34"/>
      <c r="BF374" s="34"/>
      <c r="BG374" s="34"/>
      <c r="BH374" s="34"/>
      <c r="BI374" s="34"/>
      <c r="BJ374" s="34"/>
      <c r="BK374" s="34"/>
      <c r="BL374" s="34"/>
      <c r="BM374" s="34"/>
      <c r="BN374" s="34"/>
      <c r="BO374" s="34"/>
      <c r="BP374" s="34"/>
      <c r="BQ374" s="34"/>
      <c r="BR374" s="34"/>
      <c r="BS374" s="34"/>
      <c r="BT374" s="34"/>
      <c r="BU374" s="34"/>
      <c r="BV374" s="34"/>
      <c r="BW374" s="34"/>
      <c r="BX374" s="34"/>
      <c r="BY374" s="34"/>
      <c r="BZ374" s="34"/>
      <c r="CA374" s="34"/>
      <c r="CB374" s="34"/>
      <c r="CC374" s="34"/>
      <c r="CD374" s="34"/>
      <c r="CE374" s="34"/>
      <c r="CF374" s="34"/>
      <c r="CG374" s="34"/>
      <c r="CH374" s="34"/>
      <c r="CI374" s="34"/>
      <c r="CJ374" s="34"/>
      <c r="CK374" s="34"/>
      <c r="CL374" s="34"/>
      <c r="CM374" s="34"/>
      <c r="CN374" s="34"/>
      <c r="CO374" s="34"/>
      <c r="CP374" s="34"/>
      <c r="CQ374" s="34"/>
      <c r="CR374" s="34"/>
      <c r="CS374" s="34"/>
      <c r="CT374" s="34"/>
      <c r="CU374" s="34"/>
      <c r="CV374" s="34"/>
      <c r="CW374" s="34"/>
      <c r="CX374" s="34"/>
      <c r="CY374" s="34"/>
      <c r="CZ374" s="34"/>
      <c r="DA374" s="34"/>
      <c r="DB374" s="34"/>
      <c r="DC374" s="34"/>
      <c r="DD374" s="34"/>
      <c r="DE374" s="34"/>
      <c r="DF374" s="34"/>
      <c r="DG374" s="34"/>
      <c r="DH374" s="34"/>
      <c r="DI374" s="34"/>
      <c r="DJ374" s="34"/>
      <c r="DK374" s="34"/>
      <c r="DL374" s="34"/>
      <c r="DM374" s="34"/>
      <c r="DN374" s="34"/>
      <c r="DO374" s="34"/>
      <c r="DP374" s="34"/>
      <c r="DQ374" s="34"/>
      <c r="DR374" s="34"/>
      <c r="DS374" s="34"/>
      <c r="DT374" s="34"/>
      <c r="DU374" s="34"/>
      <c r="DV374" s="34"/>
      <c r="DW374" s="34"/>
      <c r="DX374" s="34"/>
      <c r="DY374" s="34"/>
      <c r="DZ374" s="34"/>
      <c r="EA374" s="34"/>
      <c r="EB374" s="34"/>
      <c r="EC374" s="34"/>
      <c r="ED374" s="34"/>
      <c r="EE374" s="34"/>
      <c r="EF374" s="34"/>
      <c r="EG374" s="34"/>
      <c r="EH374" s="34"/>
      <c r="EI374" s="34"/>
      <c r="EJ374" s="34"/>
      <c r="EK374" s="34"/>
      <c r="EL374" s="34"/>
      <c r="EM374" s="34"/>
      <c r="EN374" s="34"/>
      <c r="EO374" s="34"/>
      <c r="EP374" s="34"/>
      <c r="EQ374" s="34"/>
      <c r="ER374" s="34"/>
      <c r="ES374" s="34"/>
      <c r="ET374" s="34"/>
      <c r="EU374" s="34"/>
    </row>
    <row r="375" spans="1:151" s="29" customFormat="1" ht="90">
      <c r="A375" s="29" t="s">
        <v>1292</v>
      </c>
      <c r="B375" s="29" t="s">
        <v>1250</v>
      </c>
      <c r="C375" s="66" t="s">
        <v>42</v>
      </c>
      <c r="D375" s="30" t="s">
        <v>1293</v>
      </c>
      <c r="E375" s="30" t="s">
        <v>1294</v>
      </c>
      <c r="F375" s="29" t="s">
        <v>45</v>
      </c>
      <c r="G375" s="29">
        <v>400125</v>
      </c>
      <c r="H375" s="29" t="s">
        <v>46</v>
      </c>
      <c r="I375" s="31">
        <v>36372</v>
      </c>
      <c r="J375" s="31" t="s">
        <v>379</v>
      </c>
      <c r="K375" s="31" t="s">
        <v>49</v>
      </c>
      <c r="L375" s="31" t="s">
        <v>49</v>
      </c>
      <c r="M375" s="29" t="s">
        <v>50</v>
      </c>
      <c r="N375" s="29" t="s">
        <v>63</v>
      </c>
      <c r="O375" s="29" t="s">
        <v>67</v>
      </c>
      <c r="P375" s="29" t="s">
        <v>45</v>
      </c>
      <c r="Q375" s="29" t="s">
        <v>53</v>
      </c>
      <c r="R375" s="29" t="s">
        <v>1253</v>
      </c>
      <c r="S375" s="29" t="s">
        <v>47</v>
      </c>
      <c r="T375" s="29" t="s">
        <v>55</v>
      </c>
      <c r="U375" s="32">
        <f t="shared" si="24"/>
        <v>3</v>
      </c>
      <c r="V375" s="29" t="s">
        <v>57</v>
      </c>
      <c r="W375" s="32">
        <f t="shared" si="27"/>
        <v>2</v>
      </c>
      <c r="X375" s="29" t="s">
        <v>57</v>
      </c>
      <c r="Y375" s="32">
        <f t="shared" si="25"/>
        <v>2</v>
      </c>
      <c r="Z375" s="33">
        <f t="shared" si="26"/>
        <v>7</v>
      </c>
      <c r="AA375" s="59" t="s">
        <v>45</v>
      </c>
      <c r="AB375" s="29" t="s">
        <v>47</v>
      </c>
      <c r="AC375" s="29" t="s">
        <v>47</v>
      </c>
      <c r="AD375" s="29" t="s">
        <v>47</v>
      </c>
      <c r="AE375" s="29" t="s">
        <v>47</v>
      </c>
      <c r="AF375" s="31">
        <v>44824</v>
      </c>
      <c r="AG375" s="29" t="s">
        <v>47</v>
      </c>
      <c r="AH375" s="29">
        <v>1</v>
      </c>
      <c r="AI375" s="34"/>
      <c r="AJ375" s="34"/>
      <c r="AK375" s="34"/>
      <c r="AL375" s="34"/>
      <c r="AM375" s="34"/>
      <c r="AN375" s="34"/>
      <c r="AO375" s="34"/>
      <c r="AP375" s="34"/>
      <c r="AQ375" s="34"/>
      <c r="AR375" s="34"/>
      <c r="AS375" s="34"/>
      <c r="AT375" s="34"/>
      <c r="AU375" s="34"/>
      <c r="AV375" s="34"/>
      <c r="AW375" s="34"/>
      <c r="AX375" s="34"/>
      <c r="AY375" s="34"/>
      <c r="AZ375" s="34"/>
      <c r="BA375" s="34"/>
      <c r="BB375" s="34"/>
      <c r="BC375" s="34"/>
      <c r="BD375" s="34"/>
      <c r="BE375" s="34"/>
      <c r="BF375" s="34"/>
      <c r="BG375" s="34"/>
      <c r="BH375" s="34"/>
      <c r="BI375" s="34"/>
      <c r="BJ375" s="34"/>
      <c r="BK375" s="34"/>
      <c r="BL375" s="34"/>
      <c r="BM375" s="34"/>
      <c r="BN375" s="34"/>
      <c r="BO375" s="34"/>
      <c r="BP375" s="34"/>
      <c r="BQ375" s="34"/>
      <c r="BR375" s="34"/>
      <c r="BS375" s="34"/>
      <c r="BT375" s="34"/>
      <c r="BU375" s="34"/>
      <c r="BV375" s="34"/>
      <c r="BW375" s="34"/>
      <c r="BX375" s="34"/>
      <c r="BY375" s="34"/>
      <c r="BZ375" s="34"/>
      <c r="CA375" s="34"/>
      <c r="CB375" s="34"/>
      <c r="CC375" s="34"/>
      <c r="CD375" s="34"/>
      <c r="CE375" s="34"/>
      <c r="CF375" s="34"/>
      <c r="CG375" s="34"/>
      <c r="CH375" s="34"/>
      <c r="CI375" s="34"/>
      <c r="CJ375" s="34"/>
      <c r="CK375" s="34"/>
      <c r="CL375" s="34"/>
      <c r="CM375" s="34"/>
      <c r="CN375" s="34"/>
      <c r="CO375" s="34"/>
      <c r="CP375" s="34"/>
      <c r="CQ375" s="34"/>
      <c r="CR375" s="34"/>
      <c r="CS375" s="34"/>
      <c r="CT375" s="34"/>
      <c r="CU375" s="34"/>
      <c r="CV375" s="34"/>
      <c r="CW375" s="34"/>
      <c r="CX375" s="34"/>
      <c r="CY375" s="34"/>
      <c r="CZ375" s="34"/>
      <c r="DA375" s="34"/>
      <c r="DB375" s="34"/>
      <c r="DC375" s="34"/>
      <c r="DD375" s="34"/>
      <c r="DE375" s="34"/>
      <c r="DF375" s="34"/>
      <c r="DG375" s="34"/>
      <c r="DH375" s="34"/>
      <c r="DI375" s="34"/>
      <c r="DJ375" s="34"/>
      <c r="DK375" s="34"/>
      <c r="DL375" s="34"/>
      <c r="DM375" s="34"/>
      <c r="DN375" s="34"/>
      <c r="DO375" s="34"/>
      <c r="DP375" s="34"/>
      <c r="DQ375" s="34"/>
      <c r="DR375" s="34"/>
      <c r="DS375" s="34"/>
      <c r="DT375" s="34"/>
      <c r="DU375" s="34"/>
      <c r="DV375" s="34"/>
      <c r="DW375" s="34"/>
      <c r="DX375" s="34"/>
      <c r="DY375" s="34"/>
      <c r="DZ375" s="34"/>
      <c r="EA375" s="34"/>
      <c r="EB375" s="34"/>
      <c r="EC375" s="34"/>
      <c r="ED375" s="34"/>
      <c r="EE375" s="34"/>
      <c r="EF375" s="34"/>
      <c r="EG375" s="34"/>
      <c r="EH375" s="34"/>
      <c r="EI375" s="34"/>
      <c r="EJ375" s="34"/>
      <c r="EK375" s="34"/>
      <c r="EL375" s="34"/>
      <c r="EM375" s="34"/>
      <c r="EN375" s="34"/>
      <c r="EO375" s="34"/>
      <c r="EP375" s="34"/>
      <c r="EQ375" s="34"/>
      <c r="ER375" s="34"/>
      <c r="ES375" s="34"/>
      <c r="ET375" s="34"/>
      <c r="EU375" s="34"/>
    </row>
    <row r="376" spans="1:151" s="29" customFormat="1" ht="180">
      <c r="A376" s="29" t="s">
        <v>1295</v>
      </c>
      <c r="B376" s="29" t="s">
        <v>1250</v>
      </c>
      <c r="C376" s="66" t="s">
        <v>42</v>
      </c>
      <c r="D376" s="30" t="s">
        <v>1296</v>
      </c>
      <c r="E376" s="30" t="s">
        <v>1297</v>
      </c>
      <c r="F376" s="29" t="s">
        <v>45</v>
      </c>
      <c r="G376" s="29">
        <v>400115</v>
      </c>
      <c r="H376" s="29" t="s">
        <v>46</v>
      </c>
      <c r="I376" s="31" t="s">
        <v>47</v>
      </c>
      <c r="J376" s="31" t="s">
        <v>48</v>
      </c>
      <c r="K376" s="31" t="s">
        <v>49</v>
      </c>
      <c r="L376" s="31" t="s">
        <v>49</v>
      </c>
      <c r="M376" s="29" t="s">
        <v>50</v>
      </c>
      <c r="N376" s="29" t="s">
        <v>63</v>
      </c>
      <c r="O376" s="29" t="s">
        <v>124</v>
      </c>
      <c r="P376" s="29" t="s">
        <v>45</v>
      </c>
      <c r="Q376" s="29" t="s">
        <v>45</v>
      </c>
      <c r="R376" s="29" t="s">
        <v>1253</v>
      </c>
      <c r="S376" s="29" t="s">
        <v>47</v>
      </c>
      <c r="T376" s="29" t="s">
        <v>55</v>
      </c>
      <c r="U376" s="32">
        <f t="shared" si="24"/>
        <v>3</v>
      </c>
      <c r="V376" s="29" t="s">
        <v>57</v>
      </c>
      <c r="W376" s="32">
        <f t="shared" si="27"/>
        <v>2</v>
      </c>
      <c r="X376" s="29" t="s">
        <v>57</v>
      </c>
      <c r="Y376" s="32">
        <f t="shared" si="25"/>
        <v>2</v>
      </c>
      <c r="Z376" s="33">
        <f t="shared" si="26"/>
        <v>7</v>
      </c>
      <c r="AA376" s="59" t="s">
        <v>53</v>
      </c>
      <c r="AB376" s="29" t="s">
        <v>47</v>
      </c>
      <c r="AC376" s="29" t="s">
        <v>47</v>
      </c>
      <c r="AD376" s="29" t="s">
        <v>47</v>
      </c>
      <c r="AE376" s="29" t="s">
        <v>47</v>
      </c>
      <c r="AF376" s="31">
        <v>44824</v>
      </c>
      <c r="AG376" s="29" t="s">
        <v>47</v>
      </c>
      <c r="AH376" s="29">
        <v>1</v>
      </c>
      <c r="AI376" s="34"/>
      <c r="AJ376" s="34"/>
      <c r="AK376" s="34"/>
      <c r="AL376" s="34"/>
      <c r="AM376" s="34"/>
      <c r="AN376" s="34"/>
      <c r="AO376" s="34"/>
      <c r="AP376" s="34"/>
      <c r="AQ376" s="34"/>
      <c r="AR376" s="34"/>
      <c r="AS376" s="34"/>
      <c r="AT376" s="34"/>
      <c r="AU376" s="34"/>
      <c r="AV376" s="34"/>
      <c r="AW376" s="34"/>
      <c r="AX376" s="34"/>
      <c r="AY376" s="34"/>
      <c r="AZ376" s="34"/>
      <c r="BA376" s="34"/>
      <c r="BB376" s="34"/>
      <c r="BC376" s="34"/>
      <c r="BD376" s="34"/>
      <c r="BE376" s="34"/>
      <c r="BF376" s="34"/>
      <c r="BG376" s="34"/>
      <c r="BH376" s="34"/>
      <c r="BI376" s="34"/>
      <c r="BJ376" s="34"/>
      <c r="BK376" s="34"/>
      <c r="BL376" s="34"/>
      <c r="BM376" s="34"/>
      <c r="BN376" s="34"/>
      <c r="BO376" s="34"/>
      <c r="BP376" s="34"/>
      <c r="BQ376" s="34"/>
      <c r="BR376" s="34"/>
      <c r="BS376" s="34"/>
      <c r="BT376" s="34"/>
      <c r="BU376" s="34"/>
      <c r="BV376" s="34"/>
      <c r="BW376" s="34"/>
      <c r="BX376" s="34"/>
      <c r="BY376" s="34"/>
      <c r="BZ376" s="34"/>
      <c r="CA376" s="34"/>
      <c r="CB376" s="34"/>
      <c r="CC376" s="34"/>
      <c r="CD376" s="34"/>
      <c r="CE376" s="34"/>
      <c r="CF376" s="34"/>
      <c r="CG376" s="34"/>
      <c r="CH376" s="34"/>
      <c r="CI376" s="34"/>
      <c r="CJ376" s="34"/>
      <c r="CK376" s="34"/>
      <c r="CL376" s="34"/>
      <c r="CM376" s="34"/>
      <c r="CN376" s="34"/>
      <c r="CO376" s="34"/>
      <c r="CP376" s="34"/>
      <c r="CQ376" s="34"/>
      <c r="CR376" s="34"/>
      <c r="CS376" s="34"/>
      <c r="CT376" s="34"/>
      <c r="CU376" s="34"/>
      <c r="CV376" s="34"/>
      <c r="CW376" s="34"/>
      <c r="CX376" s="34"/>
      <c r="CY376" s="34"/>
      <c r="CZ376" s="34"/>
      <c r="DA376" s="34"/>
      <c r="DB376" s="34"/>
      <c r="DC376" s="34"/>
      <c r="DD376" s="34"/>
      <c r="DE376" s="34"/>
      <c r="DF376" s="34"/>
      <c r="DG376" s="34"/>
      <c r="DH376" s="34"/>
      <c r="DI376" s="34"/>
      <c r="DJ376" s="34"/>
      <c r="DK376" s="34"/>
      <c r="DL376" s="34"/>
      <c r="DM376" s="34"/>
      <c r="DN376" s="34"/>
      <c r="DO376" s="34"/>
      <c r="DP376" s="34"/>
      <c r="DQ376" s="34"/>
      <c r="DR376" s="34"/>
      <c r="DS376" s="34"/>
      <c r="DT376" s="34"/>
      <c r="DU376" s="34"/>
      <c r="DV376" s="34"/>
      <c r="DW376" s="34"/>
      <c r="DX376" s="34"/>
      <c r="DY376" s="34"/>
      <c r="DZ376" s="34"/>
      <c r="EA376" s="34"/>
      <c r="EB376" s="34"/>
      <c r="EC376" s="34"/>
      <c r="ED376" s="34"/>
      <c r="EE376" s="34"/>
      <c r="EF376" s="34"/>
      <c r="EG376" s="34"/>
      <c r="EH376" s="34"/>
      <c r="EI376" s="34"/>
      <c r="EJ376" s="34"/>
      <c r="EK376" s="34"/>
      <c r="EL376" s="34"/>
      <c r="EM376" s="34"/>
      <c r="EN376" s="34"/>
      <c r="EO376" s="34"/>
      <c r="EP376" s="34"/>
      <c r="EQ376" s="34"/>
      <c r="ER376" s="34"/>
      <c r="ES376" s="34"/>
      <c r="ET376" s="34"/>
      <c r="EU376" s="34"/>
    </row>
    <row r="377" spans="1:151" s="29" customFormat="1" ht="60">
      <c r="A377" s="29" t="s">
        <v>1298</v>
      </c>
      <c r="B377" s="29" t="s">
        <v>1250</v>
      </c>
      <c r="C377" s="66" t="s">
        <v>42</v>
      </c>
      <c r="D377" s="30" t="s">
        <v>1299</v>
      </c>
      <c r="E377" s="30" t="s">
        <v>1300</v>
      </c>
      <c r="F377" s="29" t="s">
        <v>45</v>
      </c>
      <c r="G377" s="29">
        <v>400115</v>
      </c>
      <c r="H377" s="29" t="s">
        <v>46</v>
      </c>
      <c r="I377" s="31" t="s">
        <v>47</v>
      </c>
      <c r="J377" s="31" t="s">
        <v>235</v>
      </c>
      <c r="K377" s="31" t="s">
        <v>49</v>
      </c>
      <c r="L377" s="31" t="s">
        <v>49</v>
      </c>
      <c r="M377" s="29" t="s">
        <v>50</v>
      </c>
      <c r="N377" s="29" t="s">
        <v>63</v>
      </c>
      <c r="O377" s="29" t="s">
        <v>124</v>
      </c>
      <c r="P377" s="29" t="s">
        <v>45</v>
      </c>
      <c r="Q377" s="29" t="s">
        <v>53</v>
      </c>
      <c r="R377" s="29" t="s">
        <v>1253</v>
      </c>
      <c r="S377" s="29" t="s">
        <v>47</v>
      </c>
      <c r="T377" s="29" t="s">
        <v>55</v>
      </c>
      <c r="U377" s="32">
        <f t="shared" si="24"/>
        <v>3</v>
      </c>
      <c r="V377" s="29" t="s">
        <v>57</v>
      </c>
      <c r="W377" s="32">
        <f t="shared" si="27"/>
        <v>2</v>
      </c>
      <c r="X377" s="29" t="s">
        <v>57</v>
      </c>
      <c r="Y377" s="32">
        <f t="shared" si="25"/>
        <v>2</v>
      </c>
      <c r="Z377" s="33">
        <f t="shared" si="26"/>
        <v>7</v>
      </c>
      <c r="AA377" s="59" t="s">
        <v>45</v>
      </c>
      <c r="AB377" s="29" t="s">
        <v>47</v>
      </c>
      <c r="AC377" s="29" t="s">
        <v>47</v>
      </c>
      <c r="AD377" s="29" t="s">
        <v>47</v>
      </c>
      <c r="AE377" s="29" t="s">
        <v>47</v>
      </c>
      <c r="AF377" s="31">
        <v>44824</v>
      </c>
      <c r="AG377" s="29" t="s">
        <v>47</v>
      </c>
      <c r="AH377" s="29">
        <v>1</v>
      </c>
      <c r="AI377" s="34"/>
      <c r="AJ377" s="34"/>
      <c r="AK377" s="34"/>
      <c r="AL377" s="34"/>
      <c r="AM377" s="34"/>
      <c r="AN377" s="34"/>
      <c r="AO377" s="34"/>
      <c r="AP377" s="34"/>
      <c r="AQ377" s="34"/>
      <c r="AR377" s="34"/>
      <c r="AS377" s="34"/>
      <c r="AT377" s="34"/>
      <c r="AU377" s="34"/>
      <c r="AV377" s="34"/>
      <c r="AW377" s="34"/>
      <c r="AX377" s="34"/>
      <c r="AY377" s="34"/>
      <c r="AZ377" s="34"/>
      <c r="BA377" s="34"/>
      <c r="BB377" s="34"/>
      <c r="BC377" s="34"/>
      <c r="BD377" s="34"/>
      <c r="BE377" s="34"/>
      <c r="BF377" s="34"/>
      <c r="BG377" s="34"/>
      <c r="BH377" s="34"/>
      <c r="BI377" s="34"/>
      <c r="BJ377" s="34"/>
      <c r="BK377" s="34"/>
      <c r="BL377" s="34"/>
      <c r="BM377" s="34"/>
      <c r="BN377" s="34"/>
      <c r="BO377" s="34"/>
      <c r="BP377" s="34"/>
      <c r="BQ377" s="34"/>
      <c r="BR377" s="34"/>
      <c r="BS377" s="34"/>
      <c r="BT377" s="34"/>
      <c r="BU377" s="34"/>
      <c r="BV377" s="34"/>
      <c r="BW377" s="34"/>
      <c r="BX377" s="34"/>
      <c r="BY377" s="34"/>
      <c r="BZ377" s="34"/>
      <c r="CA377" s="34"/>
      <c r="CB377" s="34"/>
      <c r="CC377" s="34"/>
      <c r="CD377" s="34"/>
      <c r="CE377" s="34"/>
      <c r="CF377" s="34"/>
      <c r="CG377" s="34"/>
      <c r="CH377" s="34"/>
      <c r="CI377" s="34"/>
      <c r="CJ377" s="34"/>
      <c r="CK377" s="34"/>
      <c r="CL377" s="34"/>
      <c r="CM377" s="34"/>
      <c r="CN377" s="34"/>
      <c r="CO377" s="34"/>
      <c r="CP377" s="34"/>
      <c r="CQ377" s="34"/>
      <c r="CR377" s="34"/>
      <c r="CS377" s="34"/>
      <c r="CT377" s="34"/>
      <c r="CU377" s="34"/>
      <c r="CV377" s="34"/>
      <c r="CW377" s="34"/>
      <c r="CX377" s="34"/>
      <c r="CY377" s="34"/>
      <c r="CZ377" s="34"/>
      <c r="DA377" s="34"/>
      <c r="DB377" s="34"/>
      <c r="DC377" s="34"/>
      <c r="DD377" s="34"/>
      <c r="DE377" s="34"/>
      <c r="DF377" s="34"/>
      <c r="DG377" s="34"/>
      <c r="DH377" s="34"/>
      <c r="DI377" s="34"/>
      <c r="DJ377" s="34"/>
      <c r="DK377" s="34"/>
      <c r="DL377" s="34"/>
      <c r="DM377" s="34"/>
      <c r="DN377" s="34"/>
      <c r="DO377" s="34"/>
      <c r="DP377" s="34"/>
      <c r="DQ377" s="34"/>
      <c r="DR377" s="34"/>
      <c r="DS377" s="34"/>
      <c r="DT377" s="34"/>
      <c r="DU377" s="34"/>
      <c r="DV377" s="34"/>
      <c r="DW377" s="34"/>
      <c r="DX377" s="34"/>
      <c r="DY377" s="34"/>
      <c r="DZ377" s="34"/>
      <c r="EA377" s="34"/>
      <c r="EB377" s="34"/>
      <c r="EC377" s="34"/>
      <c r="ED377" s="34"/>
      <c r="EE377" s="34"/>
      <c r="EF377" s="34"/>
      <c r="EG377" s="34"/>
      <c r="EH377" s="34"/>
      <c r="EI377" s="34"/>
      <c r="EJ377" s="34"/>
      <c r="EK377" s="34"/>
      <c r="EL377" s="34"/>
      <c r="EM377" s="34"/>
      <c r="EN377" s="34"/>
      <c r="EO377" s="34"/>
      <c r="EP377" s="34"/>
      <c r="EQ377" s="34"/>
      <c r="ER377" s="34"/>
      <c r="ES377" s="34"/>
      <c r="ET377" s="34"/>
      <c r="EU377" s="34"/>
    </row>
    <row r="378" spans="1:151" s="29" customFormat="1" ht="180">
      <c r="A378" s="29" t="s">
        <v>1301</v>
      </c>
      <c r="B378" s="29" t="s">
        <v>1250</v>
      </c>
      <c r="C378" s="66" t="s">
        <v>42</v>
      </c>
      <c r="D378" s="30" t="s">
        <v>1302</v>
      </c>
      <c r="E378" s="30" t="s">
        <v>1303</v>
      </c>
      <c r="F378" s="29" t="s">
        <v>45</v>
      </c>
      <c r="G378" s="29">
        <v>4003015</v>
      </c>
      <c r="H378" s="29" t="s">
        <v>46</v>
      </c>
      <c r="I378" s="31">
        <v>36526</v>
      </c>
      <c r="J378" s="31" t="s">
        <v>115</v>
      </c>
      <c r="K378" s="31" t="s">
        <v>49</v>
      </c>
      <c r="L378" s="31" t="s">
        <v>49</v>
      </c>
      <c r="M378" s="29" t="s">
        <v>50</v>
      </c>
      <c r="N378" s="29" t="s">
        <v>63</v>
      </c>
      <c r="O378" s="29" t="s">
        <v>67</v>
      </c>
      <c r="P378" s="29" t="s">
        <v>45</v>
      </c>
      <c r="Q378" s="29" t="s">
        <v>53</v>
      </c>
      <c r="R378" s="29" t="s">
        <v>1253</v>
      </c>
      <c r="S378" s="29" t="s">
        <v>47</v>
      </c>
      <c r="T378" s="29" t="s">
        <v>55</v>
      </c>
      <c r="U378" s="32">
        <f t="shared" si="24"/>
        <v>3</v>
      </c>
      <c r="V378" s="29" t="s">
        <v>57</v>
      </c>
      <c r="W378" s="32">
        <f t="shared" si="27"/>
        <v>2</v>
      </c>
      <c r="X378" s="29" t="s">
        <v>57</v>
      </c>
      <c r="Y378" s="32">
        <f t="shared" si="25"/>
        <v>2</v>
      </c>
      <c r="Z378" s="33">
        <f t="shared" si="26"/>
        <v>7</v>
      </c>
      <c r="AA378" s="59" t="s">
        <v>53</v>
      </c>
      <c r="AB378" s="29" t="s">
        <v>47</v>
      </c>
      <c r="AC378" s="29" t="s">
        <v>47</v>
      </c>
      <c r="AD378" s="29" t="s">
        <v>47</v>
      </c>
      <c r="AE378" s="29" t="s">
        <v>47</v>
      </c>
      <c r="AF378" s="31">
        <v>44823</v>
      </c>
      <c r="AG378" s="29" t="s">
        <v>47</v>
      </c>
      <c r="AH378" s="29">
        <v>1</v>
      </c>
      <c r="AI378" s="34"/>
      <c r="AJ378" s="34"/>
      <c r="AK378" s="34"/>
      <c r="AL378" s="34"/>
      <c r="AM378" s="34"/>
      <c r="AN378" s="34"/>
      <c r="AO378" s="34"/>
      <c r="AP378" s="34"/>
      <c r="AQ378" s="34"/>
      <c r="AR378" s="34"/>
      <c r="AS378" s="34"/>
      <c r="AT378" s="34"/>
      <c r="AU378" s="34"/>
      <c r="AV378" s="34"/>
      <c r="AW378" s="34"/>
      <c r="AX378" s="34"/>
      <c r="AY378" s="34"/>
      <c r="AZ378" s="34"/>
      <c r="BA378" s="34"/>
      <c r="BB378" s="34"/>
      <c r="BC378" s="34"/>
      <c r="BD378" s="34"/>
      <c r="BE378" s="34"/>
      <c r="BF378" s="34"/>
      <c r="BG378" s="34"/>
      <c r="BH378" s="34"/>
      <c r="BI378" s="34"/>
      <c r="BJ378" s="34"/>
      <c r="BK378" s="34"/>
      <c r="BL378" s="34"/>
      <c r="BM378" s="34"/>
      <c r="BN378" s="34"/>
      <c r="BO378" s="34"/>
      <c r="BP378" s="34"/>
      <c r="BQ378" s="34"/>
      <c r="BR378" s="34"/>
      <c r="BS378" s="34"/>
      <c r="BT378" s="34"/>
      <c r="BU378" s="34"/>
      <c r="BV378" s="34"/>
      <c r="BW378" s="34"/>
      <c r="BX378" s="34"/>
      <c r="BY378" s="34"/>
      <c r="BZ378" s="34"/>
      <c r="CA378" s="34"/>
      <c r="CB378" s="34"/>
      <c r="CC378" s="34"/>
      <c r="CD378" s="34"/>
      <c r="CE378" s="34"/>
      <c r="CF378" s="34"/>
      <c r="CG378" s="34"/>
      <c r="CH378" s="34"/>
      <c r="CI378" s="34"/>
      <c r="CJ378" s="34"/>
      <c r="CK378" s="34"/>
      <c r="CL378" s="34"/>
      <c r="CM378" s="34"/>
      <c r="CN378" s="34"/>
      <c r="CO378" s="34"/>
      <c r="CP378" s="34"/>
      <c r="CQ378" s="34"/>
      <c r="CR378" s="34"/>
      <c r="CS378" s="34"/>
      <c r="CT378" s="34"/>
      <c r="CU378" s="34"/>
      <c r="CV378" s="34"/>
      <c r="CW378" s="34"/>
      <c r="CX378" s="34"/>
      <c r="CY378" s="34"/>
      <c r="CZ378" s="34"/>
      <c r="DA378" s="34"/>
      <c r="DB378" s="34"/>
      <c r="DC378" s="34"/>
      <c r="DD378" s="34"/>
      <c r="DE378" s="34"/>
      <c r="DF378" s="34"/>
      <c r="DG378" s="34"/>
      <c r="DH378" s="34"/>
      <c r="DI378" s="34"/>
      <c r="DJ378" s="34"/>
      <c r="DK378" s="34"/>
      <c r="DL378" s="34"/>
      <c r="DM378" s="34"/>
      <c r="DN378" s="34"/>
      <c r="DO378" s="34"/>
      <c r="DP378" s="34"/>
      <c r="DQ378" s="34"/>
      <c r="DR378" s="34"/>
      <c r="DS378" s="34"/>
      <c r="DT378" s="34"/>
      <c r="DU378" s="34"/>
      <c r="DV378" s="34"/>
      <c r="DW378" s="34"/>
      <c r="DX378" s="34"/>
      <c r="DY378" s="34"/>
      <c r="DZ378" s="34"/>
      <c r="EA378" s="34"/>
      <c r="EB378" s="34"/>
      <c r="EC378" s="34"/>
      <c r="ED378" s="34"/>
      <c r="EE378" s="34"/>
      <c r="EF378" s="34"/>
      <c r="EG378" s="34"/>
      <c r="EH378" s="34"/>
      <c r="EI378" s="34"/>
      <c r="EJ378" s="34"/>
      <c r="EK378" s="34"/>
      <c r="EL378" s="34"/>
      <c r="EM378" s="34"/>
      <c r="EN378" s="34"/>
      <c r="EO378" s="34"/>
      <c r="EP378" s="34"/>
      <c r="EQ378" s="34"/>
      <c r="ER378" s="34"/>
      <c r="ES378" s="34"/>
      <c r="ET378" s="34"/>
      <c r="EU378" s="34"/>
    </row>
    <row r="379" spans="1:151" s="29" customFormat="1" ht="90">
      <c r="A379" s="29" t="s">
        <v>1304</v>
      </c>
      <c r="B379" s="29" t="s">
        <v>1250</v>
      </c>
      <c r="C379" s="66" t="s">
        <v>42</v>
      </c>
      <c r="D379" s="30" t="s">
        <v>1305</v>
      </c>
      <c r="E379" s="30" t="s">
        <v>1306</v>
      </c>
      <c r="F379" s="29" t="s">
        <v>53</v>
      </c>
      <c r="G379" s="29" t="s">
        <v>47</v>
      </c>
      <c r="H379" s="29" t="s">
        <v>46</v>
      </c>
      <c r="I379" s="31">
        <v>36526</v>
      </c>
      <c r="J379" s="31" t="s">
        <v>48</v>
      </c>
      <c r="K379" s="31" t="s">
        <v>49</v>
      </c>
      <c r="L379" s="31" t="s">
        <v>49</v>
      </c>
      <c r="M379" s="29" t="s">
        <v>50</v>
      </c>
      <c r="N379" s="29" t="s">
        <v>63</v>
      </c>
      <c r="O379" s="29" t="s">
        <v>124</v>
      </c>
      <c r="P379" s="29" t="s">
        <v>45</v>
      </c>
      <c r="Q379" s="29" t="s">
        <v>53</v>
      </c>
      <c r="R379" s="29" t="s">
        <v>1253</v>
      </c>
      <c r="S379" s="29" t="s">
        <v>47</v>
      </c>
      <c r="T379" s="29" t="s">
        <v>55</v>
      </c>
      <c r="U379" s="32">
        <f t="shared" si="24"/>
        <v>3</v>
      </c>
      <c r="V379" s="29" t="s">
        <v>57</v>
      </c>
      <c r="W379" s="32">
        <f t="shared" si="27"/>
        <v>2</v>
      </c>
      <c r="X379" s="29" t="s">
        <v>57</v>
      </c>
      <c r="Y379" s="32">
        <f t="shared" si="25"/>
        <v>2</v>
      </c>
      <c r="Z379" s="33">
        <f t="shared" si="26"/>
        <v>7</v>
      </c>
      <c r="AA379" s="59" t="s">
        <v>53</v>
      </c>
      <c r="AB379" s="29" t="s">
        <v>47</v>
      </c>
      <c r="AC379" s="29" t="s">
        <v>47</v>
      </c>
      <c r="AD379" s="29" t="s">
        <v>47</v>
      </c>
      <c r="AE379" s="29" t="s">
        <v>47</v>
      </c>
      <c r="AF379" s="31">
        <v>44823</v>
      </c>
      <c r="AG379" s="29" t="s">
        <v>47</v>
      </c>
      <c r="AH379" s="29">
        <v>1</v>
      </c>
      <c r="AI379" s="34"/>
      <c r="AJ379" s="34"/>
      <c r="AK379" s="34"/>
      <c r="AL379" s="34"/>
      <c r="AM379" s="34"/>
      <c r="AN379" s="34"/>
      <c r="AO379" s="34"/>
      <c r="AP379" s="34"/>
      <c r="AQ379" s="34"/>
      <c r="AR379" s="34"/>
      <c r="AS379" s="34"/>
      <c r="AT379" s="34"/>
      <c r="AU379" s="34"/>
      <c r="AV379" s="34"/>
      <c r="AW379" s="34"/>
      <c r="AX379" s="34"/>
      <c r="AY379" s="34"/>
      <c r="AZ379" s="34"/>
      <c r="BA379" s="34"/>
      <c r="BB379" s="34"/>
      <c r="BC379" s="34"/>
      <c r="BD379" s="34"/>
      <c r="BE379" s="34"/>
      <c r="BF379" s="34"/>
      <c r="BG379" s="34"/>
      <c r="BH379" s="34"/>
      <c r="BI379" s="34"/>
      <c r="BJ379" s="34"/>
      <c r="BK379" s="34"/>
      <c r="BL379" s="34"/>
      <c r="BM379" s="34"/>
      <c r="BN379" s="34"/>
      <c r="BO379" s="34"/>
      <c r="BP379" s="34"/>
      <c r="BQ379" s="34"/>
      <c r="BR379" s="34"/>
      <c r="BS379" s="34"/>
      <c r="BT379" s="34"/>
      <c r="BU379" s="34"/>
      <c r="BV379" s="34"/>
      <c r="BW379" s="34"/>
      <c r="BX379" s="34"/>
      <c r="BY379" s="34"/>
      <c r="BZ379" s="34"/>
      <c r="CA379" s="34"/>
      <c r="CB379" s="34"/>
      <c r="CC379" s="34"/>
      <c r="CD379" s="34"/>
      <c r="CE379" s="34"/>
      <c r="CF379" s="34"/>
      <c r="CG379" s="34"/>
      <c r="CH379" s="34"/>
      <c r="CI379" s="34"/>
      <c r="CJ379" s="34"/>
      <c r="CK379" s="34"/>
      <c r="CL379" s="34"/>
      <c r="CM379" s="34"/>
      <c r="CN379" s="34"/>
      <c r="CO379" s="34"/>
      <c r="CP379" s="34"/>
      <c r="CQ379" s="34"/>
      <c r="CR379" s="34"/>
      <c r="CS379" s="34"/>
      <c r="CT379" s="34"/>
      <c r="CU379" s="34"/>
      <c r="CV379" s="34"/>
      <c r="CW379" s="34"/>
      <c r="CX379" s="34"/>
      <c r="CY379" s="34"/>
      <c r="CZ379" s="34"/>
      <c r="DA379" s="34"/>
      <c r="DB379" s="34"/>
      <c r="DC379" s="34"/>
      <c r="DD379" s="34"/>
      <c r="DE379" s="34"/>
      <c r="DF379" s="34"/>
      <c r="DG379" s="34"/>
      <c r="DH379" s="34"/>
      <c r="DI379" s="34"/>
      <c r="DJ379" s="34"/>
      <c r="DK379" s="34"/>
      <c r="DL379" s="34"/>
      <c r="DM379" s="34"/>
      <c r="DN379" s="34"/>
      <c r="DO379" s="34"/>
      <c r="DP379" s="34"/>
      <c r="DQ379" s="34"/>
      <c r="DR379" s="34"/>
      <c r="DS379" s="34"/>
      <c r="DT379" s="34"/>
      <c r="DU379" s="34"/>
      <c r="DV379" s="34"/>
      <c r="DW379" s="34"/>
      <c r="DX379" s="34"/>
      <c r="DY379" s="34"/>
      <c r="DZ379" s="34"/>
      <c r="EA379" s="34"/>
      <c r="EB379" s="34"/>
      <c r="EC379" s="34"/>
      <c r="ED379" s="34"/>
      <c r="EE379" s="34"/>
      <c r="EF379" s="34"/>
      <c r="EG379" s="34"/>
      <c r="EH379" s="34"/>
      <c r="EI379" s="34"/>
      <c r="EJ379" s="34"/>
      <c r="EK379" s="34"/>
      <c r="EL379" s="34"/>
      <c r="EM379" s="34"/>
      <c r="EN379" s="34"/>
      <c r="EO379" s="34"/>
      <c r="EP379" s="34"/>
      <c r="EQ379" s="34"/>
      <c r="ER379" s="34"/>
      <c r="ES379" s="34"/>
      <c r="ET379" s="34"/>
      <c r="EU379" s="34"/>
    </row>
    <row r="380" spans="1:151" s="29" customFormat="1" ht="60">
      <c r="A380" s="29" t="s">
        <v>1307</v>
      </c>
      <c r="B380" s="29" t="s">
        <v>1250</v>
      </c>
      <c r="C380" s="66" t="s">
        <v>42</v>
      </c>
      <c r="D380" s="30" t="s">
        <v>1308</v>
      </c>
      <c r="E380" s="30" t="s">
        <v>1309</v>
      </c>
      <c r="F380" s="29" t="s">
        <v>45</v>
      </c>
      <c r="G380" s="29">
        <v>4003015</v>
      </c>
      <c r="H380" s="29" t="s">
        <v>46</v>
      </c>
      <c r="I380" s="31">
        <v>36526</v>
      </c>
      <c r="J380" s="31" t="s">
        <v>48</v>
      </c>
      <c r="K380" s="31" t="s">
        <v>49</v>
      </c>
      <c r="L380" s="31" t="s">
        <v>49</v>
      </c>
      <c r="M380" s="29" t="s">
        <v>50</v>
      </c>
      <c r="N380" s="29" t="s">
        <v>63</v>
      </c>
      <c r="O380" s="29" t="s">
        <v>537</v>
      </c>
      <c r="P380" s="29" t="s">
        <v>45</v>
      </c>
      <c r="Q380" s="29" t="s">
        <v>53</v>
      </c>
      <c r="R380" s="29" t="s">
        <v>1253</v>
      </c>
      <c r="S380" s="29" t="s">
        <v>47</v>
      </c>
      <c r="T380" s="29" t="s">
        <v>55</v>
      </c>
      <c r="U380" s="32">
        <f t="shared" si="24"/>
        <v>3</v>
      </c>
      <c r="V380" s="29" t="s">
        <v>57</v>
      </c>
      <c r="W380" s="32">
        <f t="shared" si="27"/>
        <v>2</v>
      </c>
      <c r="X380" s="29" t="s">
        <v>57</v>
      </c>
      <c r="Y380" s="32">
        <f t="shared" si="25"/>
        <v>2</v>
      </c>
      <c r="Z380" s="33">
        <f t="shared" si="26"/>
        <v>7</v>
      </c>
      <c r="AA380" s="59" t="s">
        <v>53</v>
      </c>
      <c r="AB380" s="29" t="s">
        <v>47</v>
      </c>
      <c r="AC380" s="29" t="s">
        <v>47</v>
      </c>
      <c r="AD380" s="29" t="s">
        <v>47</v>
      </c>
      <c r="AE380" s="29" t="s">
        <v>47</v>
      </c>
      <c r="AF380" s="31">
        <v>44823</v>
      </c>
      <c r="AG380" s="29" t="s">
        <v>47</v>
      </c>
      <c r="AH380" s="29">
        <v>1</v>
      </c>
      <c r="AI380" s="34"/>
      <c r="AJ380" s="34"/>
      <c r="AK380" s="34"/>
      <c r="AL380" s="34"/>
      <c r="AM380" s="34"/>
      <c r="AN380" s="34"/>
      <c r="AO380" s="34"/>
      <c r="AP380" s="34"/>
      <c r="AQ380" s="34"/>
      <c r="AR380" s="34"/>
      <c r="AS380" s="34"/>
      <c r="AT380" s="34"/>
      <c r="AU380" s="34"/>
      <c r="AV380" s="34"/>
      <c r="AW380" s="34"/>
      <c r="AX380" s="34"/>
      <c r="AY380" s="34"/>
      <c r="AZ380" s="34"/>
      <c r="BA380" s="34"/>
      <c r="BB380" s="34"/>
      <c r="BC380" s="34"/>
      <c r="BD380" s="34"/>
      <c r="BE380" s="34"/>
      <c r="BF380" s="34"/>
      <c r="BG380" s="34"/>
      <c r="BH380" s="34"/>
      <c r="BI380" s="34"/>
      <c r="BJ380" s="34"/>
      <c r="BK380" s="34"/>
      <c r="BL380" s="34"/>
      <c r="BM380" s="34"/>
      <c r="BN380" s="34"/>
      <c r="BO380" s="34"/>
      <c r="BP380" s="34"/>
      <c r="BQ380" s="34"/>
      <c r="BR380" s="34"/>
      <c r="BS380" s="34"/>
      <c r="BT380" s="34"/>
      <c r="BU380" s="34"/>
      <c r="BV380" s="34"/>
      <c r="BW380" s="34"/>
      <c r="BX380" s="34"/>
      <c r="BY380" s="34"/>
      <c r="BZ380" s="34"/>
      <c r="CA380" s="34"/>
      <c r="CB380" s="34"/>
      <c r="CC380" s="34"/>
      <c r="CD380" s="34"/>
      <c r="CE380" s="34"/>
      <c r="CF380" s="34"/>
      <c r="CG380" s="34"/>
      <c r="CH380" s="34"/>
      <c r="CI380" s="34"/>
      <c r="CJ380" s="34"/>
      <c r="CK380" s="34"/>
      <c r="CL380" s="34"/>
      <c r="CM380" s="34"/>
      <c r="CN380" s="34"/>
      <c r="CO380" s="34"/>
      <c r="CP380" s="34"/>
      <c r="CQ380" s="34"/>
      <c r="CR380" s="34"/>
      <c r="CS380" s="34"/>
      <c r="CT380" s="34"/>
      <c r="CU380" s="34"/>
      <c r="CV380" s="34"/>
      <c r="CW380" s="34"/>
      <c r="CX380" s="34"/>
      <c r="CY380" s="34"/>
      <c r="CZ380" s="34"/>
      <c r="DA380" s="34"/>
      <c r="DB380" s="34"/>
      <c r="DC380" s="34"/>
      <c r="DD380" s="34"/>
      <c r="DE380" s="34"/>
      <c r="DF380" s="34"/>
      <c r="DG380" s="34"/>
      <c r="DH380" s="34"/>
      <c r="DI380" s="34"/>
      <c r="DJ380" s="34"/>
      <c r="DK380" s="34"/>
      <c r="DL380" s="34"/>
      <c r="DM380" s="34"/>
      <c r="DN380" s="34"/>
      <c r="DO380" s="34"/>
      <c r="DP380" s="34"/>
      <c r="DQ380" s="34"/>
      <c r="DR380" s="34"/>
      <c r="DS380" s="34"/>
      <c r="DT380" s="34"/>
      <c r="DU380" s="34"/>
      <c r="DV380" s="34"/>
      <c r="DW380" s="34"/>
      <c r="DX380" s="34"/>
      <c r="DY380" s="34"/>
      <c r="DZ380" s="34"/>
      <c r="EA380" s="34"/>
      <c r="EB380" s="34"/>
      <c r="EC380" s="34"/>
      <c r="ED380" s="34"/>
      <c r="EE380" s="34"/>
      <c r="EF380" s="34"/>
      <c r="EG380" s="34"/>
      <c r="EH380" s="34"/>
      <c r="EI380" s="34"/>
      <c r="EJ380" s="34"/>
      <c r="EK380" s="34"/>
      <c r="EL380" s="34"/>
      <c r="EM380" s="34"/>
      <c r="EN380" s="34"/>
      <c r="EO380" s="34"/>
      <c r="EP380" s="34"/>
      <c r="EQ380" s="34"/>
      <c r="ER380" s="34"/>
      <c r="ES380" s="34"/>
      <c r="ET380" s="34"/>
      <c r="EU380" s="34"/>
    </row>
    <row r="381" spans="1:151" s="29" customFormat="1" ht="60">
      <c r="A381" s="29" t="s">
        <v>1310</v>
      </c>
      <c r="B381" s="29" t="s">
        <v>1250</v>
      </c>
      <c r="C381" s="66" t="s">
        <v>42</v>
      </c>
      <c r="D381" s="30" t="s">
        <v>1311</v>
      </c>
      <c r="E381" s="30" t="s">
        <v>1312</v>
      </c>
      <c r="F381" s="29" t="s">
        <v>45</v>
      </c>
      <c r="G381" s="29">
        <v>4003015</v>
      </c>
      <c r="H381" s="29" t="s">
        <v>46</v>
      </c>
      <c r="I381" s="31">
        <v>36526</v>
      </c>
      <c r="J381" s="31" t="s">
        <v>48</v>
      </c>
      <c r="K381" s="31" t="s">
        <v>49</v>
      </c>
      <c r="L381" s="31" t="s">
        <v>49</v>
      </c>
      <c r="M381" s="29" t="s">
        <v>50</v>
      </c>
      <c r="N381" s="29" t="s">
        <v>63</v>
      </c>
      <c r="O381" s="29" t="s">
        <v>537</v>
      </c>
      <c r="P381" s="29" t="s">
        <v>45</v>
      </c>
      <c r="Q381" s="29" t="s">
        <v>53</v>
      </c>
      <c r="R381" s="29" t="s">
        <v>1253</v>
      </c>
      <c r="S381" s="29" t="s">
        <v>47</v>
      </c>
      <c r="T381" s="29" t="s">
        <v>55</v>
      </c>
      <c r="U381" s="32">
        <f t="shared" si="24"/>
        <v>3</v>
      </c>
      <c r="V381" s="29" t="s">
        <v>57</v>
      </c>
      <c r="W381" s="32">
        <f t="shared" si="27"/>
        <v>2</v>
      </c>
      <c r="X381" s="29" t="s">
        <v>57</v>
      </c>
      <c r="Y381" s="32">
        <f t="shared" si="25"/>
        <v>2</v>
      </c>
      <c r="Z381" s="33">
        <f t="shared" si="26"/>
        <v>7</v>
      </c>
      <c r="AA381" s="59" t="s">
        <v>45</v>
      </c>
      <c r="AB381" s="29" t="s">
        <v>47</v>
      </c>
      <c r="AC381" s="29" t="s">
        <v>47</v>
      </c>
      <c r="AD381" s="29" t="s">
        <v>47</v>
      </c>
      <c r="AE381" s="29" t="s">
        <v>47</v>
      </c>
      <c r="AF381" s="31">
        <v>44823</v>
      </c>
      <c r="AG381" s="29" t="s">
        <v>47</v>
      </c>
      <c r="AH381" s="29">
        <v>1</v>
      </c>
      <c r="AI381" s="34"/>
      <c r="AJ381" s="34"/>
      <c r="AK381" s="34"/>
      <c r="AL381" s="34"/>
      <c r="AM381" s="34"/>
      <c r="AN381" s="34"/>
      <c r="AO381" s="34"/>
      <c r="AP381" s="34"/>
      <c r="AQ381" s="34"/>
      <c r="AR381" s="34"/>
      <c r="AS381" s="34"/>
      <c r="AT381" s="34"/>
      <c r="AU381" s="34"/>
      <c r="AV381" s="34"/>
      <c r="AW381" s="34"/>
      <c r="AX381" s="34"/>
      <c r="AY381" s="34"/>
      <c r="AZ381" s="34"/>
      <c r="BA381" s="34"/>
      <c r="BB381" s="34"/>
      <c r="BC381" s="34"/>
      <c r="BD381" s="34"/>
      <c r="BE381" s="34"/>
      <c r="BF381" s="34"/>
      <c r="BG381" s="34"/>
      <c r="BH381" s="34"/>
      <c r="BI381" s="34"/>
      <c r="BJ381" s="34"/>
      <c r="BK381" s="34"/>
      <c r="BL381" s="34"/>
      <c r="BM381" s="34"/>
      <c r="BN381" s="34"/>
      <c r="BO381" s="34"/>
      <c r="BP381" s="34"/>
      <c r="BQ381" s="34"/>
      <c r="BR381" s="34"/>
      <c r="BS381" s="34"/>
      <c r="BT381" s="34"/>
      <c r="BU381" s="34"/>
      <c r="BV381" s="34"/>
      <c r="BW381" s="34"/>
      <c r="BX381" s="34"/>
      <c r="BY381" s="34"/>
      <c r="BZ381" s="34"/>
      <c r="CA381" s="34"/>
      <c r="CB381" s="34"/>
      <c r="CC381" s="34"/>
      <c r="CD381" s="34"/>
      <c r="CE381" s="34"/>
      <c r="CF381" s="34"/>
      <c r="CG381" s="34"/>
      <c r="CH381" s="34"/>
      <c r="CI381" s="34"/>
      <c r="CJ381" s="34"/>
      <c r="CK381" s="34"/>
      <c r="CL381" s="34"/>
      <c r="CM381" s="34"/>
      <c r="CN381" s="34"/>
      <c r="CO381" s="34"/>
      <c r="CP381" s="34"/>
      <c r="CQ381" s="34"/>
      <c r="CR381" s="34"/>
      <c r="CS381" s="34"/>
      <c r="CT381" s="34"/>
      <c r="CU381" s="34"/>
      <c r="CV381" s="34"/>
      <c r="CW381" s="34"/>
      <c r="CX381" s="34"/>
      <c r="CY381" s="34"/>
      <c r="CZ381" s="34"/>
      <c r="DA381" s="34"/>
      <c r="DB381" s="34"/>
      <c r="DC381" s="34"/>
      <c r="DD381" s="34"/>
      <c r="DE381" s="34"/>
      <c r="DF381" s="34"/>
      <c r="DG381" s="34"/>
      <c r="DH381" s="34"/>
      <c r="DI381" s="34"/>
      <c r="DJ381" s="34"/>
      <c r="DK381" s="34"/>
      <c r="DL381" s="34"/>
      <c r="DM381" s="34"/>
      <c r="DN381" s="34"/>
      <c r="DO381" s="34"/>
      <c r="DP381" s="34"/>
      <c r="DQ381" s="34"/>
      <c r="DR381" s="34"/>
      <c r="DS381" s="34"/>
      <c r="DT381" s="34"/>
      <c r="DU381" s="34"/>
      <c r="DV381" s="34"/>
      <c r="DW381" s="34"/>
      <c r="DX381" s="34"/>
      <c r="DY381" s="34"/>
      <c r="DZ381" s="34"/>
      <c r="EA381" s="34"/>
      <c r="EB381" s="34"/>
      <c r="EC381" s="34"/>
      <c r="ED381" s="34"/>
      <c r="EE381" s="34"/>
      <c r="EF381" s="34"/>
      <c r="EG381" s="34"/>
      <c r="EH381" s="34"/>
      <c r="EI381" s="34"/>
      <c r="EJ381" s="34"/>
      <c r="EK381" s="34"/>
      <c r="EL381" s="34"/>
      <c r="EM381" s="34"/>
      <c r="EN381" s="34"/>
      <c r="EO381" s="34"/>
      <c r="EP381" s="34"/>
      <c r="EQ381" s="34"/>
      <c r="ER381" s="34"/>
      <c r="ES381" s="34"/>
      <c r="ET381" s="34"/>
      <c r="EU381" s="34"/>
    </row>
    <row r="382" spans="1:151" s="29" customFormat="1" ht="165">
      <c r="A382" s="29" t="s">
        <v>1313</v>
      </c>
      <c r="B382" s="29" t="s">
        <v>1250</v>
      </c>
      <c r="C382" s="66" t="s">
        <v>42</v>
      </c>
      <c r="D382" s="30" t="s">
        <v>1314</v>
      </c>
      <c r="E382" s="30" t="s">
        <v>1315</v>
      </c>
      <c r="F382" s="29" t="s">
        <v>45</v>
      </c>
      <c r="G382" s="29">
        <v>4001035</v>
      </c>
      <c r="H382" s="29" t="s">
        <v>46</v>
      </c>
      <c r="I382" s="31">
        <v>36526</v>
      </c>
      <c r="J382" s="31" t="s">
        <v>48</v>
      </c>
      <c r="K382" s="31" t="s">
        <v>49</v>
      </c>
      <c r="L382" s="31" t="s">
        <v>49</v>
      </c>
      <c r="M382" s="29" t="s">
        <v>50</v>
      </c>
      <c r="N382" s="29" t="s">
        <v>63</v>
      </c>
      <c r="O382" s="29" t="s">
        <v>52</v>
      </c>
      <c r="P382" s="29" t="s">
        <v>45</v>
      </c>
      <c r="Q382" s="29" t="s">
        <v>53</v>
      </c>
      <c r="R382" s="29" t="s">
        <v>1253</v>
      </c>
      <c r="S382" s="29" t="s">
        <v>47</v>
      </c>
      <c r="T382" s="29" t="s">
        <v>55</v>
      </c>
      <c r="U382" s="32">
        <f t="shared" si="24"/>
        <v>3</v>
      </c>
      <c r="V382" s="29" t="s">
        <v>57</v>
      </c>
      <c r="W382" s="32">
        <f t="shared" si="27"/>
        <v>2</v>
      </c>
      <c r="X382" s="29" t="s">
        <v>57</v>
      </c>
      <c r="Y382" s="32">
        <f t="shared" si="25"/>
        <v>2</v>
      </c>
      <c r="Z382" s="33">
        <f t="shared" si="26"/>
        <v>7</v>
      </c>
      <c r="AA382" s="59" t="s">
        <v>53</v>
      </c>
      <c r="AB382" s="29" t="s">
        <v>47</v>
      </c>
      <c r="AC382" s="29" t="s">
        <v>47</v>
      </c>
      <c r="AD382" s="29" t="s">
        <v>47</v>
      </c>
      <c r="AE382" s="29" t="s">
        <v>47</v>
      </c>
      <c r="AF382" s="31">
        <v>44823</v>
      </c>
      <c r="AG382" s="29" t="s">
        <v>47</v>
      </c>
      <c r="AH382" s="29">
        <v>1</v>
      </c>
      <c r="AI382" s="34"/>
      <c r="AJ382" s="34"/>
      <c r="AK382" s="34"/>
      <c r="AL382" s="34"/>
      <c r="AM382" s="34"/>
      <c r="AN382" s="34"/>
      <c r="AO382" s="34"/>
      <c r="AP382" s="34"/>
      <c r="AQ382" s="34"/>
      <c r="AR382" s="34"/>
      <c r="AS382" s="34"/>
      <c r="AT382" s="34"/>
      <c r="AU382" s="34"/>
      <c r="AV382" s="34"/>
      <c r="AW382" s="34"/>
      <c r="AX382" s="34"/>
      <c r="AY382" s="34"/>
      <c r="AZ382" s="34"/>
      <c r="BA382" s="34"/>
      <c r="BB382" s="34"/>
      <c r="BC382" s="34"/>
      <c r="BD382" s="34"/>
      <c r="BE382" s="34"/>
      <c r="BF382" s="34"/>
      <c r="BG382" s="34"/>
      <c r="BH382" s="34"/>
      <c r="BI382" s="34"/>
      <c r="BJ382" s="34"/>
      <c r="BK382" s="34"/>
      <c r="BL382" s="34"/>
      <c r="BM382" s="34"/>
      <c r="BN382" s="34"/>
      <c r="BO382" s="34"/>
      <c r="BP382" s="34"/>
      <c r="BQ382" s="34"/>
      <c r="BR382" s="34"/>
      <c r="BS382" s="34"/>
      <c r="BT382" s="34"/>
      <c r="BU382" s="34"/>
      <c r="BV382" s="34"/>
      <c r="BW382" s="34"/>
      <c r="BX382" s="34"/>
      <c r="BY382" s="34"/>
      <c r="BZ382" s="34"/>
      <c r="CA382" s="34"/>
      <c r="CB382" s="34"/>
      <c r="CC382" s="34"/>
      <c r="CD382" s="34"/>
      <c r="CE382" s="34"/>
      <c r="CF382" s="34"/>
      <c r="CG382" s="34"/>
      <c r="CH382" s="34"/>
      <c r="CI382" s="34"/>
      <c r="CJ382" s="34"/>
      <c r="CK382" s="34"/>
      <c r="CL382" s="34"/>
      <c r="CM382" s="34"/>
      <c r="CN382" s="34"/>
      <c r="CO382" s="34"/>
      <c r="CP382" s="34"/>
      <c r="CQ382" s="34"/>
      <c r="CR382" s="34"/>
      <c r="CS382" s="34"/>
      <c r="CT382" s="34"/>
      <c r="CU382" s="34"/>
      <c r="CV382" s="34"/>
      <c r="CW382" s="34"/>
      <c r="CX382" s="34"/>
      <c r="CY382" s="34"/>
      <c r="CZ382" s="34"/>
      <c r="DA382" s="34"/>
      <c r="DB382" s="34"/>
      <c r="DC382" s="34"/>
      <c r="DD382" s="34"/>
      <c r="DE382" s="34"/>
      <c r="DF382" s="34"/>
      <c r="DG382" s="34"/>
      <c r="DH382" s="34"/>
      <c r="DI382" s="34"/>
      <c r="DJ382" s="34"/>
      <c r="DK382" s="34"/>
      <c r="DL382" s="34"/>
      <c r="DM382" s="34"/>
      <c r="DN382" s="34"/>
      <c r="DO382" s="34"/>
      <c r="DP382" s="34"/>
      <c r="DQ382" s="34"/>
      <c r="DR382" s="34"/>
      <c r="DS382" s="34"/>
      <c r="DT382" s="34"/>
      <c r="DU382" s="34"/>
      <c r="DV382" s="34"/>
      <c r="DW382" s="34"/>
      <c r="DX382" s="34"/>
      <c r="DY382" s="34"/>
      <c r="DZ382" s="34"/>
      <c r="EA382" s="34"/>
      <c r="EB382" s="34"/>
      <c r="EC382" s="34"/>
      <c r="ED382" s="34"/>
      <c r="EE382" s="34"/>
      <c r="EF382" s="34"/>
      <c r="EG382" s="34"/>
      <c r="EH382" s="34"/>
      <c r="EI382" s="34"/>
      <c r="EJ382" s="34"/>
      <c r="EK382" s="34"/>
      <c r="EL382" s="34"/>
      <c r="EM382" s="34"/>
      <c r="EN382" s="34"/>
      <c r="EO382" s="34"/>
      <c r="EP382" s="34"/>
      <c r="EQ382" s="34"/>
      <c r="ER382" s="34"/>
      <c r="ES382" s="34"/>
      <c r="ET382" s="34"/>
      <c r="EU382" s="34"/>
    </row>
    <row r="383" spans="1:151" s="29" customFormat="1" ht="75">
      <c r="A383" s="29" t="s">
        <v>1316</v>
      </c>
      <c r="B383" s="29" t="s">
        <v>1250</v>
      </c>
      <c r="C383" s="66" t="s">
        <v>42</v>
      </c>
      <c r="D383" s="30" t="s">
        <v>1317</v>
      </c>
      <c r="E383" s="30" t="s">
        <v>1318</v>
      </c>
      <c r="F383" s="29" t="s">
        <v>45</v>
      </c>
      <c r="G383" s="29">
        <v>400305</v>
      </c>
      <c r="H383" s="29" t="s">
        <v>46</v>
      </c>
      <c r="I383" s="31">
        <v>43466</v>
      </c>
      <c r="J383" s="31" t="s">
        <v>48</v>
      </c>
      <c r="K383" s="31" t="s">
        <v>49</v>
      </c>
      <c r="L383" s="31" t="s">
        <v>49</v>
      </c>
      <c r="M383" s="29" t="s">
        <v>50</v>
      </c>
      <c r="N383" s="29" t="s">
        <v>63</v>
      </c>
      <c r="O383" s="29" t="s">
        <v>52</v>
      </c>
      <c r="P383" s="29" t="s">
        <v>45</v>
      </c>
      <c r="Q383" s="29" t="s">
        <v>53</v>
      </c>
      <c r="R383" s="29" t="s">
        <v>1253</v>
      </c>
      <c r="S383" s="29" t="s">
        <v>47</v>
      </c>
      <c r="T383" s="29" t="s">
        <v>55</v>
      </c>
      <c r="U383" s="32">
        <f t="shared" si="24"/>
        <v>3</v>
      </c>
      <c r="V383" s="29" t="s">
        <v>57</v>
      </c>
      <c r="W383" s="32">
        <f t="shared" si="27"/>
        <v>2</v>
      </c>
      <c r="X383" s="29" t="s">
        <v>57</v>
      </c>
      <c r="Y383" s="32">
        <f t="shared" si="25"/>
        <v>2</v>
      </c>
      <c r="Z383" s="33">
        <f t="shared" si="26"/>
        <v>7</v>
      </c>
      <c r="AA383" s="59" t="s">
        <v>53</v>
      </c>
      <c r="AB383" s="29" t="s">
        <v>47</v>
      </c>
      <c r="AC383" s="29" t="s">
        <v>47</v>
      </c>
      <c r="AD383" s="29" t="s">
        <v>47</v>
      </c>
      <c r="AE383" s="29" t="s">
        <v>47</v>
      </c>
      <c r="AF383" s="31">
        <v>44823</v>
      </c>
      <c r="AG383" s="29" t="s">
        <v>47</v>
      </c>
      <c r="AH383" s="29">
        <v>1</v>
      </c>
      <c r="AI383" s="34"/>
      <c r="AJ383" s="34"/>
      <c r="AK383" s="34"/>
      <c r="AL383" s="34"/>
      <c r="AM383" s="34"/>
      <c r="AN383" s="34"/>
      <c r="AO383" s="34"/>
      <c r="AP383" s="34"/>
      <c r="AQ383" s="34"/>
      <c r="AR383" s="34"/>
      <c r="AS383" s="34"/>
      <c r="AT383" s="34"/>
      <c r="AU383" s="34"/>
      <c r="AV383" s="34"/>
      <c r="AW383" s="34"/>
      <c r="AX383" s="34"/>
      <c r="AY383" s="34"/>
      <c r="AZ383" s="34"/>
      <c r="BA383" s="34"/>
      <c r="BB383" s="34"/>
      <c r="BC383" s="34"/>
      <c r="BD383" s="34"/>
      <c r="BE383" s="34"/>
      <c r="BF383" s="34"/>
      <c r="BG383" s="34"/>
      <c r="BH383" s="34"/>
      <c r="BI383" s="34"/>
      <c r="BJ383" s="34"/>
      <c r="BK383" s="34"/>
      <c r="BL383" s="34"/>
      <c r="BM383" s="34"/>
      <c r="BN383" s="34"/>
      <c r="BO383" s="34"/>
      <c r="BP383" s="34"/>
      <c r="BQ383" s="34"/>
      <c r="BR383" s="34"/>
      <c r="BS383" s="34"/>
      <c r="BT383" s="34"/>
      <c r="BU383" s="34"/>
      <c r="BV383" s="34"/>
      <c r="BW383" s="34"/>
      <c r="BX383" s="34"/>
      <c r="BY383" s="34"/>
      <c r="BZ383" s="34"/>
      <c r="CA383" s="34"/>
      <c r="CB383" s="34"/>
      <c r="CC383" s="34"/>
      <c r="CD383" s="34"/>
      <c r="CE383" s="34"/>
      <c r="CF383" s="34"/>
      <c r="CG383" s="34"/>
      <c r="CH383" s="34"/>
      <c r="CI383" s="34"/>
      <c r="CJ383" s="34"/>
      <c r="CK383" s="34"/>
      <c r="CL383" s="34"/>
      <c r="CM383" s="34"/>
      <c r="CN383" s="34"/>
      <c r="CO383" s="34"/>
      <c r="CP383" s="34"/>
      <c r="CQ383" s="34"/>
      <c r="CR383" s="34"/>
      <c r="CS383" s="34"/>
      <c r="CT383" s="34"/>
      <c r="CU383" s="34"/>
      <c r="CV383" s="34"/>
      <c r="CW383" s="34"/>
      <c r="CX383" s="34"/>
      <c r="CY383" s="34"/>
      <c r="CZ383" s="34"/>
      <c r="DA383" s="34"/>
      <c r="DB383" s="34"/>
      <c r="DC383" s="34"/>
      <c r="DD383" s="34"/>
      <c r="DE383" s="34"/>
      <c r="DF383" s="34"/>
      <c r="DG383" s="34"/>
      <c r="DH383" s="34"/>
      <c r="DI383" s="34"/>
      <c r="DJ383" s="34"/>
      <c r="DK383" s="34"/>
      <c r="DL383" s="34"/>
      <c r="DM383" s="34"/>
      <c r="DN383" s="34"/>
      <c r="DO383" s="34"/>
      <c r="DP383" s="34"/>
      <c r="DQ383" s="34"/>
      <c r="DR383" s="34"/>
      <c r="DS383" s="34"/>
      <c r="DT383" s="34"/>
      <c r="DU383" s="34"/>
      <c r="DV383" s="34"/>
      <c r="DW383" s="34"/>
      <c r="DX383" s="34"/>
      <c r="DY383" s="34"/>
      <c r="DZ383" s="34"/>
      <c r="EA383" s="34"/>
      <c r="EB383" s="34"/>
      <c r="EC383" s="34"/>
      <c r="ED383" s="34"/>
      <c r="EE383" s="34"/>
      <c r="EF383" s="34"/>
      <c r="EG383" s="34"/>
      <c r="EH383" s="34"/>
      <c r="EI383" s="34"/>
      <c r="EJ383" s="34"/>
      <c r="EK383" s="34"/>
      <c r="EL383" s="34"/>
      <c r="EM383" s="34"/>
      <c r="EN383" s="34"/>
      <c r="EO383" s="34"/>
      <c r="EP383" s="34"/>
      <c r="EQ383" s="34"/>
      <c r="ER383" s="34"/>
      <c r="ES383" s="34"/>
      <c r="ET383" s="34"/>
      <c r="EU383" s="34"/>
    </row>
    <row r="384" spans="1:151" s="29" customFormat="1" ht="105">
      <c r="A384" s="29" t="s">
        <v>1319</v>
      </c>
      <c r="B384" s="29" t="s">
        <v>1250</v>
      </c>
      <c r="C384" s="66" t="s">
        <v>42</v>
      </c>
      <c r="D384" s="30" t="s">
        <v>1320</v>
      </c>
      <c r="E384" s="30" t="s">
        <v>1321</v>
      </c>
      <c r="F384" s="29" t="s">
        <v>45</v>
      </c>
      <c r="G384" s="29">
        <v>400305</v>
      </c>
      <c r="H384" s="29" t="s">
        <v>46</v>
      </c>
      <c r="I384" s="31">
        <v>43466</v>
      </c>
      <c r="J384" s="31" t="s">
        <v>48</v>
      </c>
      <c r="K384" s="31" t="s">
        <v>49</v>
      </c>
      <c r="L384" s="31" t="s">
        <v>49</v>
      </c>
      <c r="M384" s="29" t="s">
        <v>50</v>
      </c>
      <c r="N384" s="29" t="s">
        <v>63</v>
      </c>
      <c r="O384" s="29" t="s">
        <v>537</v>
      </c>
      <c r="P384" s="29" t="s">
        <v>45</v>
      </c>
      <c r="Q384" s="29" t="s">
        <v>53</v>
      </c>
      <c r="R384" s="29" t="s">
        <v>1253</v>
      </c>
      <c r="S384" s="29" t="s">
        <v>47</v>
      </c>
      <c r="T384" s="29" t="s">
        <v>55</v>
      </c>
      <c r="U384" s="32">
        <f t="shared" si="24"/>
        <v>3</v>
      </c>
      <c r="V384" s="29" t="s">
        <v>57</v>
      </c>
      <c r="W384" s="32">
        <f t="shared" si="27"/>
        <v>2</v>
      </c>
      <c r="X384" s="29" t="s">
        <v>57</v>
      </c>
      <c r="Y384" s="32">
        <f t="shared" si="25"/>
        <v>2</v>
      </c>
      <c r="Z384" s="33">
        <f t="shared" si="26"/>
        <v>7</v>
      </c>
      <c r="AA384" s="59" t="s">
        <v>45</v>
      </c>
      <c r="AB384" s="29" t="s">
        <v>47</v>
      </c>
      <c r="AC384" s="29" t="s">
        <v>47</v>
      </c>
      <c r="AD384" s="29" t="s">
        <v>47</v>
      </c>
      <c r="AE384" s="29" t="s">
        <v>47</v>
      </c>
      <c r="AF384" s="31">
        <v>44823</v>
      </c>
      <c r="AG384" s="29" t="s">
        <v>47</v>
      </c>
      <c r="AH384" s="29">
        <v>1</v>
      </c>
      <c r="AI384" s="34"/>
      <c r="AJ384" s="34"/>
      <c r="AK384" s="34"/>
      <c r="AL384" s="34"/>
      <c r="AM384" s="34"/>
      <c r="AN384" s="34"/>
      <c r="AO384" s="34"/>
      <c r="AP384" s="34"/>
      <c r="AQ384" s="34"/>
      <c r="AR384" s="34"/>
      <c r="AS384" s="34"/>
      <c r="AT384" s="34"/>
      <c r="AU384" s="34"/>
      <c r="AV384" s="34"/>
      <c r="AW384" s="34"/>
      <c r="AX384" s="34"/>
      <c r="AY384" s="34"/>
      <c r="AZ384" s="34"/>
      <c r="BA384" s="34"/>
      <c r="BB384" s="34"/>
      <c r="BC384" s="34"/>
      <c r="BD384" s="34"/>
      <c r="BE384" s="34"/>
      <c r="BF384" s="34"/>
      <c r="BG384" s="34"/>
      <c r="BH384" s="34"/>
      <c r="BI384" s="34"/>
      <c r="BJ384" s="34"/>
      <c r="BK384" s="34"/>
      <c r="BL384" s="34"/>
      <c r="BM384" s="34"/>
      <c r="BN384" s="34"/>
      <c r="BO384" s="34"/>
      <c r="BP384" s="34"/>
      <c r="BQ384" s="34"/>
      <c r="BR384" s="34"/>
      <c r="BS384" s="34"/>
      <c r="BT384" s="34"/>
      <c r="BU384" s="34"/>
      <c r="BV384" s="34"/>
      <c r="BW384" s="34"/>
      <c r="BX384" s="34"/>
      <c r="BY384" s="34"/>
      <c r="BZ384" s="34"/>
      <c r="CA384" s="34"/>
      <c r="CB384" s="34"/>
      <c r="CC384" s="34"/>
      <c r="CD384" s="34"/>
      <c r="CE384" s="34"/>
      <c r="CF384" s="34"/>
      <c r="CG384" s="34"/>
      <c r="CH384" s="34"/>
      <c r="CI384" s="34"/>
      <c r="CJ384" s="34"/>
      <c r="CK384" s="34"/>
      <c r="CL384" s="34"/>
      <c r="CM384" s="34"/>
      <c r="CN384" s="34"/>
      <c r="CO384" s="34"/>
      <c r="CP384" s="34"/>
      <c r="CQ384" s="34"/>
      <c r="CR384" s="34"/>
      <c r="CS384" s="34"/>
      <c r="CT384" s="34"/>
      <c r="CU384" s="34"/>
      <c r="CV384" s="34"/>
      <c r="CW384" s="34"/>
      <c r="CX384" s="34"/>
      <c r="CY384" s="34"/>
      <c r="CZ384" s="34"/>
      <c r="DA384" s="34"/>
      <c r="DB384" s="34"/>
      <c r="DC384" s="34"/>
      <c r="DD384" s="34"/>
      <c r="DE384" s="34"/>
      <c r="DF384" s="34"/>
      <c r="DG384" s="34"/>
      <c r="DH384" s="34"/>
      <c r="DI384" s="34"/>
      <c r="DJ384" s="34"/>
      <c r="DK384" s="34"/>
      <c r="DL384" s="34"/>
      <c r="DM384" s="34"/>
      <c r="DN384" s="34"/>
      <c r="DO384" s="34"/>
      <c r="DP384" s="34"/>
      <c r="DQ384" s="34"/>
      <c r="DR384" s="34"/>
      <c r="DS384" s="34"/>
      <c r="DT384" s="34"/>
      <c r="DU384" s="34"/>
      <c r="DV384" s="34"/>
      <c r="DW384" s="34"/>
      <c r="DX384" s="34"/>
      <c r="DY384" s="34"/>
      <c r="DZ384" s="34"/>
      <c r="EA384" s="34"/>
      <c r="EB384" s="34"/>
      <c r="EC384" s="34"/>
      <c r="ED384" s="34"/>
      <c r="EE384" s="34"/>
      <c r="EF384" s="34"/>
      <c r="EG384" s="34"/>
      <c r="EH384" s="34"/>
      <c r="EI384" s="34"/>
      <c r="EJ384" s="34"/>
      <c r="EK384" s="34"/>
      <c r="EL384" s="34"/>
      <c r="EM384" s="34"/>
      <c r="EN384" s="34"/>
      <c r="EO384" s="34"/>
      <c r="EP384" s="34"/>
      <c r="EQ384" s="34"/>
      <c r="ER384" s="34"/>
      <c r="ES384" s="34"/>
      <c r="ET384" s="34"/>
      <c r="EU384" s="34"/>
    </row>
    <row r="385" spans="1:151" s="29" customFormat="1" ht="60">
      <c r="A385" s="29" t="s">
        <v>1322</v>
      </c>
      <c r="B385" s="29" t="s">
        <v>1250</v>
      </c>
      <c r="C385" s="66" t="s">
        <v>42</v>
      </c>
      <c r="D385" s="30" t="s">
        <v>1323</v>
      </c>
      <c r="E385" s="30" t="s">
        <v>1324</v>
      </c>
      <c r="F385" s="29" t="s">
        <v>45</v>
      </c>
      <c r="G385" s="29">
        <v>400305</v>
      </c>
      <c r="H385" s="29" t="s">
        <v>46</v>
      </c>
      <c r="I385" s="31">
        <v>36526</v>
      </c>
      <c r="J385" s="31" t="s">
        <v>115</v>
      </c>
      <c r="K385" s="31" t="s">
        <v>49</v>
      </c>
      <c r="L385" s="31" t="s">
        <v>49</v>
      </c>
      <c r="M385" s="29" t="s">
        <v>50</v>
      </c>
      <c r="N385" s="29" t="s">
        <v>63</v>
      </c>
      <c r="O385" s="29" t="s">
        <v>52</v>
      </c>
      <c r="P385" s="29" t="s">
        <v>45</v>
      </c>
      <c r="Q385" s="29" t="s">
        <v>53</v>
      </c>
      <c r="R385" s="29" t="s">
        <v>1253</v>
      </c>
      <c r="S385" s="29" t="s">
        <v>47</v>
      </c>
      <c r="T385" s="29" t="s">
        <v>55</v>
      </c>
      <c r="U385" s="32">
        <f t="shared" si="24"/>
        <v>3</v>
      </c>
      <c r="V385" s="29" t="s">
        <v>57</v>
      </c>
      <c r="W385" s="32">
        <f t="shared" si="27"/>
        <v>2</v>
      </c>
      <c r="X385" s="29" t="s">
        <v>57</v>
      </c>
      <c r="Y385" s="32">
        <f t="shared" si="25"/>
        <v>2</v>
      </c>
      <c r="Z385" s="33">
        <f t="shared" si="26"/>
        <v>7</v>
      </c>
      <c r="AA385" s="59" t="s">
        <v>53</v>
      </c>
      <c r="AB385" s="29" t="s">
        <v>47</v>
      </c>
      <c r="AC385" s="29" t="s">
        <v>47</v>
      </c>
      <c r="AD385" s="29" t="s">
        <v>47</v>
      </c>
      <c r="AE385" s="29" t="s">
        <v>47</v>
      </c>
      <c r="AF385" s="31">
        <v>44823</v>
      </c>
      <c r="AG385" s="29" t="s">
        <v>47</v>
      </c>
      <c r="AH385" s="29">
        <v>1</v>
      </c>
      <c r="AI385" s="34"/>
      <c r="AJ385" s="34"/>
      <c r="AK385" s="34"/>
      <c r="AL385" s="34"/>
      <c r="AM385" s="34"/>
      <c r="AN385" s="34"/>
      <c r="AO385" s="34"/>
      <c r="AP385" s="34"/>
      <c r="AQ385" s="34"/>
      <c r="AR385" s="34"/>
      <c r="AS385" s="34"/>
      <c r="AT385" s="34"/>
      <c r="AU385" s="34"/>
      <c r="AV385" s="34"/>
      <c r="AW385" s="34"/>
      <c r="AX385" s="34"/>
      <c r="AY385" s="34"/>
      <c r="AZ385" s="34"/>
      <c r="BA385" s="34"/>
      <c r="BB385" s="34"/>
      <c r="BC385" s="34"/>
      <c r="BD385" s="34"/>
      <c r="BE385" s="34"/>
      <c r="BF385" s="34"/>
      <c r="BG385" s="34"/>
      <c r="BH385" s="34"/>
      <c r="BI385" s="34"/>
      <c r="BJ385" s="34"/>
      <c r="BK385" s="34"/>
      <c r="BL385" s="34"/>
      <c r="BM385" s="34"/>
      <c r="BN385" s="34"/>
      <c r="BO385" s="34"/>
      <c r="BP385" s="34"/>
      <c r="BQ385" s="34"/>
      <c r="BR385" s="34"/>
      <c r="BS385" s="34"/>
      <c r="BT385" s="34"/>
      <c r="BU385" s="34"/>
      <c r="BV385" s="34"/>
      <c r="BW385" s="34"/>
      <c r="BX385" s="34"/>
      <c r="BY385" s="34"/>
      <c r="BZ385" s="34"/>
      <c r="CA385" s="34"/>
      <c r="CB385" s="34"/>
      <c r="CC385" s="34"/>
      <c r="CD385" s="34"/>
      <c r="CE385" s="34"/>
      <c r="CF385" s="34"/>
      <c r="CG385" s="34"/>
      <c r="CH385" s="34"/>
      <c r="CI385" s="34"/>
      <c r="CJ385" s="34"/>
      <c r="CK385" s="34"/>
      <c r="CL385" s="34"/>
      <c r="CM385" s="34"/>
      <c r="CN385" s="34"/>
      <c r="CO385" s="34"/>
      <c r="CP385" s="34"/>
      <c r="CQ385" s="34"/>
      <c r="CR385" s="34"/>
      <c r="CS385" s="34"/>
      <c r="CT385" s="34"/>
      <c r="CU385" s="34"/>
      <c r="CV385" s="34"/>
      <c r="CW385" s="34"/>
      <c r="CX385" s="34"/>
      <c r="CY385" s="34"/>
      <c r="CZ385" s="34"/>
      <c r="DA385" s="34"/>
      <c r="DB385" s="34"/>
      <c r="DC385" s="34"/>
      <c r="DD385" s="34"/>
      <c r="DE385" s="34"/>
      <c r="DF385" s="34"/>
      <c r="DG385" s="34"/>
      <c r="DH385" s="34"/>
      <c r="DI385" s="34"/>
      <c r="DJ385" s="34"/>
      <c r="DK385" s="34"/>
      <c r="DL385" s="34"/>
      <c r="DM385" s="34"/>
      <c r="DN385" s="34"/>
      <c r="DO385" s="34"/>
      <c r="DP385" s="34"/>
      <c r="DQ385" s="34"/>
      <c r="DR385" s="34"/>
      <c r="DS385" s="34"/>
      <c r="DT385" s="34"/>
      <c r="DU385" s="34"/>
      <c r="DV385" s="34"/>
      <c r="DW385" s="34"/>
      <c r="DX385" s="34"/>
      <c r="DY385" s="34"/>
      <c r="DZ385" s="34"/>
      <c r="EA385" s="34"/>
      <c r="EB385" s="34"/>
      <c r="EC385" s="34"/>
      <c r="ED385" s="34"/>
      <c r="EE385" s="34"/>
      <c r="EF385" s="34"/>
      <c r="EG385" s="34"/>
      <c r="EH385" s="34"/>
      <c r="EI385" s="34"/>
      <c r="EJ385" s="34"/>
      <c r="EK385" s="34"/>
      <c r="EL385" s="34"/>
      <c r="EM385" s="34"/>
      <c r="EN385" s="34"/>
      <c r="EO385" s="34"/>
      <c r="EP385" s="34"/>
      <c r="EQ385" s="34"/>
      <c r="ER385" s="34"/>
      <c r="ES385" s="34"/>
      <c r="ET385" s="34"/>
      <c r="EU385" s="34"/>
    </row>
    <row r="386" spans="1:151" s="29" customFormat="1" ht="75">
      <c r="A386" s="29" t="s">
        <v>1325</v>
      </c>
      <c r="B386" s="29" t="s">
        <v>1250</v>
      </c>
      <c r="C386" s="66" t="s">
        <v>42</v>
      </c>
      <c r="D386" s="30" t="s">
        <v>1326</v>
      </c>
      <c r="E386" s="30" t="s">
        <v>1327</v>
      </c>
      <c r="F386" s="29" t="s">
        <v>45</v>
      </c>
      <c r="G386" s="29">
        <v>400305</v>
      </c>
      <c r="H386" s="29" t="s">
        <v>46</v>
      </c>
      <c r="I386" s="31">
        <v>43466</v>
      </c>
      <c r="J386" s="31" t="s">
        <v>235</v>
      </c>
      <c r="K386" s="31" t="s">
        <v>49</v>
      </c>
      <c r="L386" s="31" t="s">
        <v>49</v>
      </c>
      <c r="M386" s="29" t="s">
        <v>50</v>
      </c>
      <c r="N386" s="29" t="s">
        <v>63</v>
      </c>
      <c r="O386" s="29" t="s">
        <v>124</v>
      </c>
      <c r="P386" s="29" t="s">
        <v>45</v>
      </c>
      <c r="Q386" s="29" t="s">
        <v>53</v>
      </c>
      <c r="R386" s="29" t="s">
        <v>1253</v>
      </c>
      <c r="S386" s="29" t="s">
        <v>47</v>
      </c>
      <c r="T386" s="29" t="s">
        <v>55</v>
      </c>
      <c r="U386" s="32">
        <f t="shared" si="24"/>
        <v>3</v>
      </c>
      <c r="V386" s="29" t="s">
        <v>57</v>
      </c>
      <c r="W386" s="32">
        <f t="shared" si="27"/>
        <v>2</v>
      </c>
      <c r="X386" s="29" t="s">
        <v>57</v>
      </c>
      <c r="Y386" s="32">
        <f t="shared" si="25"/>
        <v>2</v>
      </c>
      <c r="Z386" s="33">
        <f t="shared" si="26"/>
        <v>7</v>
      </c>
      <c r="AA386" s="59" t="s">
        <v>53</v>
      </c>
      <c r="AB386" s="29" t="s">
        <v>47</v>
      </c>
      <c r="AC386" s="29" t="s">
        <v>47</v>
      </c>
      <c r="AD386" s="29" t="s">
        <v>47</v>
      </c>
      <c r="AE386" s="29" t="s">
        <v>47</v>
      </c>
      <c r="AF386" s="31">
        <v>44823</v>
      </c>
      <c r="AG386" s="29" t="s">
        <v>47</v>
      </c>
      <c r="AH386" s="29">
        <v>1</v>
      </c>
      <c r="AI386" s="34"/>
      <c r="AJ386" s="34"/>
      <c r="AK386" s="34"/>
      <c r="AL386" s="34"/>
      <c r="AM386" s="34"/>
      <c r="AN386" s="34"/>
      <c r="AO386" s="34"/>
      <c r="AP386" s="34"/>
      <c r="AQ386" s="34"/>
      <c r="AR386" s="34"/>
      <c r="AS386" s="34"/>
      <c r="AT386" s="34"/>
      <c r="AU386" s="34"/>
      <c r="AV386" s="34"/>
      <c r="AW386" s="34"/>
      <c r="AX386" s="34"/>
      <c r="AY386" s="34"/>
      <c r="AZ386" s="34"/>
      <c r="BA386" s="34"/>
      <c r="BB386" s="34"/>
      <c r="BC386" s="34"/>
      <c r="BD386" s="34"/>
      <c r="BE386" s="34"/>
      <c r="BF386" s="34"/>
      <c r="BG386" s="34"/>
      <c r="BH386" s="34"/>
      <c r="BI386" s="34"/>
      <c r="BJ386" s="34"/>
      <c r="BK386" s="34"/>
      <c r="BL386" s="34"/>
      <c r="BM386" s="34"/>
      <c r="BN386" s="34"/>
      <c r="BO386" s="34"/>
      <c r="BP386" s="34"/>
      <c r="BQ386" s="34"/>
      <c r="BR386" s="34"/>
      <c r="BS386" s="34"/>
      <c r="BT386" s="34"/>
      <c r="BU386" s="34"/>
      <c r="BV386" s="34"/>
      <c r="BW386" s="34"/>
      <c r="BX386" s="34"/>
      <c r="BY386" s="34"/>
      <c r="BZ386" s="34"/>
      <c r="CA386" s="34"/>
      <c r="CB386" s="34"/>
      <c r="CC386" s="34"/>
      <c r="CD386" s="34"/>
      <c r="CE386" s="34"/>
      <c r="CF386" s="34"/>
      <c r="CG386" s="34"/>
      <c r="CH386" s="34"/>
      <c r="CI386" s="34"/>
      <c r="CJ386" s="34"/>
      <c r="CK386" s="34"/>
      <c r="CL386" s="34"/>
      <c r="CM386" s="34"/>
      <c r="CN386" s="34"/>
      <c r="CO386" s="34"/>
      <c r="CP386" s="34"/>
      <c r="CQ386" s="34"/>
      <c r="CR386" s="34"/>
      <c r="CS386" s="34"/>
      <c r="CT386" s="34"/>
      <c r="CU386" s="34"/>
      <c r="CV386" s="34"/>
      <c r="CW386" s="34"/>
      <c r="CX386" s="34"/>
      <c r="CY386" s="34"/>
      <c r="CZ386" s="34"/>
      <c r="DA386" s="34"/>
      <c r="DB386" s="34"/>
      <c r="DC386" s="34"/>
      <c r="DD386" s="34"/>
      <c r="DE386" s="34"/>
      <c r="DF386" s="34"/>
      <c r="DG386" s="34"/>
      <c r="DH386" s="34"/>
      <c r="DI386" s="34"/>
      <c r="DJ386" s="34"/>
      <c r="DK386" s="34"/>
      <c r="DL386" s="34"/>
      <c r="DM386" s="34"/>
      <c r="DN386" s="34"/>
      <c r="DO386" s="34"/>
      <c r="DP386" s="34"/>
      <c r="DQ386" s="34"/>
      <c r="DR386" s="34"/>
      <c r="DS386" s="34"/>
      <c r="DT386" s="34"/>
      <c r="DU386" s="34"/>
      <c r="DV386" s="34"/>
      <c r="DW386" s="34"/>
      <c r="DX386" s="34"/>
      <c r="DY386" s="34"/>
      <c r="DZ386" s="34"/>
      <c r="EA386" s="34"/>
      <c r="EB386" s="34"/>
      <c r="EC386" s="34"/>
      <c r="ED386" s="34"/>
      <c r="EE386" s="34"/>
      <c r="EF386" s="34"/>
      <c r="EG386" s="34"/>
      <c r="EH386" s="34"/>
      <c r="EI386" s="34"/>
      <c r="EJ386" s="34"/>
      <c r="EK386" s="34"/>
      <c r="EL386" s="34"/>
      <c r="EM386" s="34"/>
      <c r="EN386" s="34"/>
      <c r="EO386" s="34"/>
      <c r="EP386" s="34"/>
      <c r="EQ386" s="34"/>
      <c r="ER386" s="34"/>
      <c r="ES386" s="34"/>
      <c r="ET386" s="34"/>
      <c r="EU386" s="34"/>
    </row>
    <row r="387" spans="1:151" s="29" customFormat="1" ht="60">
      <c r="A387" s="29" t="s">
        <v>1328</v>
      </c>
      <c r="B387" s="29" t="s">
        <v>1250</v>
      </c>
      <c r="C387" s="66" t="s">
        <v>42</v>
      </c>
      <c r="D387" s="30" t="s">
        <v>1329</v>
      </c>
      <c r="E387" s="30" t="s">
        <v>1330</v>
      </c>
      <c r="F387" s="29" t="s">
        <v>45</v>
      </c>
      <c r="G387" s="29">
        <v>400305</v>
      </c>
      <c r="H387" s="29" t="s">
        <v>46</v>
      </c>
      <c r="I387" s="31">
        <v>43466</v>
      </c>
      <c r="J387" s="31" t="s">
        <v>235</v>
      </c>
      <c r="K387" s="31" t="s">
        <v>49</v>
      </c>
      <c r="L387" s="31" t="s">
        <v>49</v>
      </c>
      <c r="M387" s="29" t="s">
        <v>50</v>
      </c>
      <c r="N387" s="29" t="s">
        <v>63</v>
      </c>
      <c r="O387" s="29" t="s">
        <v>52</v>
      </c>
      <c r="P387" s="29" t="s">
        <v>45</v>
      </c>
      <c r="Q387" s="29" t="s">
        <v>53</v>
      </c>
      <c r="R387" s="29" t="s">
        <v>1253</v>
      </c>
      <c r="S387" s="29" t="s">
        <v>47</v>
      </c>
      <c r="T387" s="29" t="s">
        <v>55</v>
      </c>
      <c r="U387" s="32">
        <f t="shared" si="24"/>
        <v>3</v>
      </c>
      <c r="V387" s="29" t="s">
        <v>57</v>
      </c>
      <c r="W387" s="32">
        <f t="shared" si="27"/>
        <v>2</v>
      </c>
      <c r="X387" s="29" t="s">
        <v>57</v>
      </c>
      <c r="Y387" s="32">
        <f t="shared" si="25"/>
        <v>2</v>
      </c>
      <c r="Z387" s="33">
        <f t="shared" si="26"/>
        <v>7</v>
      </c>
      <c r="AA387" s="59" t="s">
        <v>53</v>
      </c>
      <c r="AB387" s="29" t="s">
        <v>47</v>
      </c>
      <c r="AC387" s="29" t="s">
        <v>47</v>
      </c>
      <c r="AD387" s="29" t="s">
        <v>47</v>
      </c>
      <c r="AE387" s="29" t="s">
        <v>47</v>
      </c>
      <c r="AF387" s="31">
        <v>44823</v>
      </c>
      <c r="AG387" s="29" t="s">
        <v>47</v>
      </c>
      <c r="AH387" s="29">
        <v>1</v>
      </c>
      <c r="AI387" s="34"/>
      <c r="AJ387" s="34"/>
      <c r="AK387" s="34"/>
      <c r="AL387" s="34"/>
      <c r="AM387" s="34"/>
      <c r="AN387" s="34"/>
      <c r="AO387" s="34"/>
      <c r="AP387" s="34"/>
      <c r="AQ387" s="34"/>
      <c r="AR387" s="34"/>
      <c r="AS387" s="34"/>
      <c r="AT387" s="34"/>
      <c r="AU387" s="34"/>
      <c r="AV387" s="34"/>
      <c r="AW387" s="34"/>
      <c r="AX387" s="34"/>
      <c r="AY387" s="34"/>
      <c r="AZ387" s="34"/>
      <c r="BA387" s="34"/>
      <c r="BB387" s="34"/>
      <c r="BC387" s="34"/>
      <c r="BD387" s="34"/>
      <c r="BE387" s="34"/>
      <c r="BF387" s="34"/>
      <c r="BG387" s="34"/>
      <c r="BH387" s="34"/>
      <c r="BI387" s="34"/>
      <c r="BJ387" s="34"/>
      <c r="BK387" s="34"/>
      <c r="BL387" s="34"/>
      <c r="BM387" s="34"/>
      <c r="BN387" s="34"/>
      <c r="BO387" s="34"/>
      <c r="BP387" s="34"/>
      <c r="BQ387" s="34"/>
      <c r="BR387" s="34"/>
      <c r="BS387" s="34"/>
      <c r="BT387" s="34"/>
      <c r="BU387" s="34"/>
      <c r="BV387" s="34"/>
      <c r="BW387" s="34"/>
      <c r="BX387" s="34"/>
      <c r="BY387" s="34"/>
      <c r="BZ387" s="34"/>
      <c r="CA387" s="34"/>
      <c r="CB387" s="34"/>
      <c r="CC387" s="34"/>
      <c r="CD387" s="34"/>
      <c r="CE387" s="34"/>
      <c r="CF387" s="34"/>
      <c r="CG387" s="34"/>
      <c r="CH387" s="34"/>
      <c r="CI387" s="34"/>
      <c r="CJ387" s="34"/>
      <c r="CK387" s="34"/>
      <c r="CL387" s="34"/>
      <c r="CM387" s="34"/>
      <c r="CN387" s="34"/>
      <c r="CO387" s="34"/>
      <c r="CP387" s="34"/>
      <c r="CQ387" s="34"/>
      <c r="CR387" s="34"/>
      <c r="CS387" s="34"/>
      <c r="CT387" s="34"/>
      <c r="CU387" s="34"/>
      <c r="CV387" s="34"/>
      <c r="CW387" s="34"/>
      <c r="CX387" s="34"/>
      <c r="CY387" s="34"/>
      <c r="CZ387" s="34"/>
      <c r="DA387" s="34"/>
      <c r="DB387" s="34"/>
      <c r="DC387" s="34"/>
      <c r="DD387" s="34"/>
      <c r="DE387" s="34"/>
      <c r="DF387" s="34"/>
      <c r="DG387" s="34"/>
      <c r="DH387" s="34"/>
      <c r="DI387" s="34"/>
      <c r="DJ387" s="34"/>
      <c r="DK387" s="34"/>
      <c r="DL387" s="34"/>
      <c r="DM387" s="34"/>
      <c r="DN387" s="34"/>
      <c r="DO387" s="34"/>
      <c r="DP387" s="34"/>
      <c r="DQ387" s="34"/>
      <c r="DR387" s="34"/>
      <c r="DS387" s="34"/>
      <c r="DT387" s="34"/>
      <c r="DU387" s="34"/>
      <c r="DV387" s="34"/>
      <c r="DW387" s="34"/>
      <c r="DX387" s="34"/>
      <c r="DY387" s="34"/>
      <c r="DZ387" s="34"/>
      <c r="EA387" s="34"/>
      <c r="EB387" s="34"/>
      <c r="EC387" s="34"/>
      <c r="ED387" s="34"/>
      <c r="EE387" s="34"/>
      <c r="EF387" s="34"/>
      <c r="EG387" s="34"/>
      <c r="EH387" s="34"/>
      <c r="EI387" s="34"/>
      <c r="EJ387" s="34"/>
      <c r="EK387" s="34"/>
      <c r="EL387" s="34"/>
      <c r="EM387" s="34"/>
      <c r="EN387" s="34"/>
      <c r="EO387" s="34"/>
      <c r="EP387" s="34"/>
      <c r="EQ387" s="34"/>
      <c r="ER387" s="34"/>
      <c r="ES387" s="34"/>
      <c r="ET387" s="34"/>
      <c r="EU387" s="34"/>
    </row>
    <row r="388" spans="1:151" s="29" customFormat="1" ht="60">
      <c r="A388" s="29" t="s">
        <v>1331</v>
      </c>
      <c r="B388" s="29" t="s">
        <v>1250</v>
      </c>
      <c r="C388" s="66" t="s">
        <v>42</v>
      </c>
      <c r="D388" s="30" t="s">
        <v>1332</v>
      </c>
      <c r="E388" s="30" t="s">
        <v>1333</v>
      </c>
      <c r="F388" s="29" t="s">
        <v>45</v>
      </c>
      <c r="G388" s="29">
        <v>400305</v>
      </c>
      <c r="H388" s="29" t="s">
        <v>46</v>
      </c>
      <c r="I388" s="31">
        <v>36526</v>
      </c>
      <c r="J388" s="31" t="s">
        <v>48</v>
      </c>
      <c r="K388" s="31" t="s">
        <v>49</v>
      </c>
      <c r="L388" s="31" t="s">
        <v>49</v>
      </c>
      <c r="M388" s="29" t="s">
        <v>50</v>
      </c>
      <c r="N388" s="29" t="s">
        <v>63</v>
      </c>
      <c r="O388" s="29" t="s">
        <v>537</v>
      </c>
      <c r="P388" s="29" t="s">
        <v>45</v>
      </c>
      <c r="Q388" s="29" t="s">
        <v>53</v>
      </c>
      <c r="R388" s="29" t="s">
        <v>1253</v>
      </c>
      <c r="S388" s="29" t="s">
        <v>47</v>
      </c>
      <c r="T388" s="29" t="s">
        <v>55</v>
      </c>
      <c r="U388" s="32">
        <f t="shared" si="24"/>
        <v>3</v>
      </c>
      <c r="V388" s="29" t="s">
        <v>57</v>
      </c>
      <c r="W388" s="32">
        <f t="shared" si="27"/>
        <v>2</v>
      </c>
      <c r="X388" s="29" t="s">
        <v>57</v>
      </c>
      <c r="Y388" s="32">
        <f t="shared" si="25"/>
        <v>2</v>
      </c>
      <c r="Z388" s="33">
        <f t="shared" si="26"/>
        <v>7</v>
      </c>
      <c r="AA388" s="59" t="s">
        <v>53</v>
      </c>
      <c r="AB388" s="29" t="s">
        <v>47</v>
      </c>
      <c r="AC388" s="29" t="s">
        <v>47</v>
      </c>
      <c r="AD388" s="29" t="s">
        <v>47</v>
      </c>
      <c r="AE388" s="29" t="s">
        <v>47</v>
      </c>
      <c r="AF388" s="31">
        <v>44823</v>
      </c>
      <c r="AG388" s="29" t="s">
        <v>47</v>
      </c>
      <c r="AH388" s="29">
        <v>1</v>
      </c>
      <c r="AI388" s="34"/>
      <c r="AJ388" s="34"/>
      <c r="AK388" s="34"/>
      <c r="AL388" s="34"/>
      <c r="AM388" s="34"/>
      <c r="AN388" s="34"/>
      <c r="AO388" s="34"/>
      <c r="AP388" s="34"/>
      <c r="AQ388" s="34"/>
      <c r="AR388" s="34"/>
      <c r="AS388" s="34"/>
      <c r="AT388" s="34"/>
      <c r="AU388" s="34"/>
      <c r="AV388" s="34"/>
      <c r="AW388" s="34"/>
      <c r="AX388" s="34"/>
      <c r="AY388" s="34"/>
      <c r="AZ388" s="34"/>
      <c r="BA388" s="34"/>
      <c r="BB388" s="34"/>
      <c r="BC388" s="34"/>
      <c r="BD388" s="34"/>
      <c r="BE388" s="34"/>
      <c r="BF388" s="34"/>
      <c r="BG388" s="34"/>
      <c r="BH388" s="34"/>
      <c r="BI388" s="34"/>
      <c r="BJ388" s="34"/>
      <c r="BK388" s="34"/>
      <c r="BL388" s="34"/>
      <c r="BM388" s="34"/>
      <c r="BN388" s="34"/>
      <c r="BO388" s="34"/>
      <c r="BP388" s="34"/>
      <c r="BQ388" s="34"/>
      <c r="BR388" s="34"/>
      <c r="BS388" s="34"/>
      <c r="BT388" s="34"/>
      <c r="BU388" s="34"/>
      <c r="BV388" s="34"/>
      <c r="BW388" s="34"/>
      <c r="BX388" s="34"/>
      <c r="BY388" s="34"/>
      <c r="BZ388" s="34"/>
      <c r="CA388" s="34"/>
      <c r="CB388" s="34"/>
      <c r="CC388" s="34"/>
      <c r="CD388" s="34"/>
      <c r="CE388" s="34"/>
      <c r="CF388" s="34"/>
      <c r="CG388" s="34"/>
      <c r="CH388" s="34"/>
      <c r="CI388" s="34"/>
      <c r="CJ388" s="34"/>
      <c r="CK388" s="34"/>
      <c r="CL388" s="34"/>
      <c r="CM388" s="34"/>
      <c r="CN388" s="34"/>
      <c r="CO388" s="34"/>
      <c r="CP388" s="34"/>
      <c r="CQ388" s="34"/>
      <c r="CR388" s="34"/>
      <c r="CS388" s="34"/>
      <c r="CT388" s="34"/>
      <c r="CU388" s="34"/>
      <c r="CV388" s="34"/>
      <c r="CW388" s="34"/>
      <c r="CX388" s="34"/>
      <c r="CY388" s="34"/>
      <c r="CZ388" s="34"/>
      <c r="DA388" s="34"/>
      <c r="DB388" s="34"/>
      <c r="DC388" s="34"/>
      <c r="DD388" s="34"/>
      <c r="DE388" s="34"/>
      <c r="DF388" s="34"/>
      <c r="DG388" s="34"/>
      <c r="DH388" s="34"/>
      <c r="DI388" s="34"/>
      <c r="DJ388" s="34"/>
      <c r="DK388" s="34"/>
      <c r="DL388" s="34"/>
      <c r="DM388" s="34"/>
      <c r="DN388" s="34"/>
      <c r="DO388" s="34"/>
      <c r="DP388" s="34"/>
      <c r="DQ388" s="34"/>
      <c r="DR388" s="34"/>
      <c r="DS388" s="34"/>
      <c r="DT388" s="34"/>
      <c r="DU388" s="34"/>
      <c r="DV388" s="34"/>
      <c r="DW388" s="34"/>
      <c r="DX388" s="34"/>
      <c r="DY388" s="34"/>
      <c r="DZ388" s="34"/>
      <c r="EA388" s="34"/>
      <c r="EB388" s="34"/>
      <c r="EC388" s="34"/>
      <c r="ED388" s="34"/>
      <c r="EE388" s="34"/>
      <c r="EF388" s="34"/>
      <c r="EG388" s="34"/>
      <c r="EH388" s="34"/>
      <c r="EI388" s="34"/>
      <c r="EJ388" s="34"/>
      <c r="EK388" s="34"/>
      <c r="EL388" s="34"/>
      <c r="EM388" s="34"/>
      <c r="EN388" s="34"/>
      <c r="EO388" s="34"/>
      <c r="EP388" s="34"/>
      <c r="EQ388" s="34"/>
      <c r="ER388" s="34"/>
      <c r="ES388" s="34"/>
      <c r="ET388" s="34"/>
      <c r="EU388" s="34"/>
    </row>
    <row r="389" spans="1:151" s="29" customFormat="1" ht="75">
      <c r="A389" s="29" t="s">
        <v>1334</v>
      </c>
      <c r="B389" s="29" t="s">
        <v>1250</v>
      </c>
      <c r="C389" s="66" t="s">
        <v>42</v>
      </c>
      <c r="D389" s="30" t="s">
        <v>1335</v>
      </c>
      <c r="E389" s="30" t="s">
        <v>1336</v>
      </c>
      <c r="F389" s="29" t="s">
        <v>53</v>
      </c>
      <c r="G389" s="29" t="s">
        <v>47</v>
      </c>
      <c r="H389" s="29" t="s">
        <v>46</v>
      </c>
      <c r="I389" s="31">
        <v>43101</v>
      </c>
      <c r="J389" s="31" t="s">
        <v>110</v>
      </c>
      <c r="K389" s="31" t="s">
        <v>49</v>
      </c>
      <c r="L389" s="31" t="s">
        <v>49</v>
      </c>
      <c r="M389" s="29" t="s">
        <v>50</v>
      </c>
      <c r="N389" s="29" t="s">
        <v>63</v>
      </c>
      <c r="O389" s="29" t="s">
        <v>52</v>
      </c>
      <c r="P389" s="29" t="s">
        <v>45</v>
      </c>
      <c r="Q389" s="29" t="s">
        <v>53</v>
      </c>
      <c r="R389" s="29" t="s">
        <v>1253</v>
      </c>
      <c r="S389" s="29" t="s">
        <v>47</v>
      </c>
      <c r="T389" s="29" t="s">
        <v>55</v>
      </c>
      <c r="U389" s="32">
        <f t="shared" si="24"/>
        <v>3</v>
      </c>
      <c r="V389" s="29" t="s">
        <v>57</v>
      </c>
      <c r="W389" s="32">
        <f t="shared" si="27"/>
        <v>2</v>
      </c>
      <c r="X389" s="29" t="s">
        <v>57</v>
      </c>
      <c r="Y389" s="32">
        <f t="shared" si="25"/>
        <v>2</v>
      </c>
      <c r="Z389" s="33">
        <f t="shared" si="26"/>
        <v>7</v>
      </c>
      <c r="AA389" s="59" t="s">
        <v>53</v>
      </c>
      <c r="AB389" s="29" t="s">
        <v>47</v>
      </c>
      <c r="AC389" s="29" t="s">
        <v>47</v>
      </c>
      <c r="AD389" s="29" t="s">
        <v>47</v>
      </c>
      <c r="AE389" s="29" t="s">
        <v>47</v>
      </c>
      <c r="AF389" s="31">
        <v>44823</v>
      </c>
      <c r="AG389" s="29" t="s">
        <v>47</v>
      </c>
      <c r="AH389" s="29">
        <v>1</v>
      </c>
      <c r="AI389" s="34"/>
      <c r="AJ389" s="34"/>
      <c r="AK389" s="34"/>
      <c r="AL389" s="34"/>
      <c r="AM389" s="34"/>
      <c r="AN389" s="34"/>
      <c r="AO389" s="34"/>
      <c r="AP389" s="34"/>
      <c r="AQ389" s="34"/>
      <c r="AR389" s="34"/>
      <c r="AS389" s="34"/>
      <c r="AT389" s="34"/>
      <c r="AU389" s="34"/>
      <c r="AV389" s="34"/>
      <c r="AW389" s="34"/>
      <c r="AX389" s="34"/>
      <c r="AY389" s="34"/>
      <c r="AZ389" s="34"/>
      <c r="BA389" s="34"/>
      <c r="BB389" s="34"/>
      <c r="BC389" s="34"/>
      <c r="BD389" s="34"/>
      <c r="BE389" s="34"/>
      <c r="BF389" s="34"/>
      <c r="BG389" s="34"/>
      <c r="BH389" s="34"/>
      <c r="BI389" s="34"/>
      <c r="BJ389" s="34"/>
      <c r="BK389" s="34"/>
      <c r="BL389" s="34"/>
      <c r="BM389" s="34"/>
      <c r="BN389" s="34"/>
      <c r="BO389" s="34"/>
      <c r="BP389" s="34"/>
      <c r="BQ389" s="34"/>
      <c r="BR389" s="34"/>
      <c r="BS389" s="34"/>
      <c r="BT389" s="34"/>
      <c r="BU389" s="34"/>
      <c r="BV389" s="34"/>
      <c r="BW389" s="34"/>
      <c r="BX389" s="34"/>
      <c r="BY389" s="34"/>
      <c r="BZ389" s="34"/>
      <c r="CA389" s="34"/>
      <c r="CB389" s="34"/>
      <c r="CC389" s="34"/>
      <c r="CD389" s="34"/>
      <c r="CE389" s="34"/>
      <c r="CF389" s="34"/>
      <c r="CG389" s="34"/>
      <c r="CH389" s="34"/>
      <c r="CI389" s="34"/>
      <c r="CJ389" s="34"/>
      <c r="CK389" s="34"/>
      <c r="CL389" s="34"/>
      <c r="CM389" s="34"/>
      <c r="CN389" s="34"/>
      <c r="CO389" s="34"/>
      <c r="CP389" s="34"/>
      <c r="CQ389" s="34"/>
      <c r="CR389" s="34"/>
      <c r="CS389" s="34"/>
      <c r="CT389" s="34"/>
      <c r="CU389" s="34"/>
      <c r="CV389" s="34"/>
      <c r="CW389" s="34"/>
      <c r="CX389" s="34"/>
      <c r="CY389" s="34"/>
      <c r="CZ389" s="34"/>
      <c r="DA389" s="34"/>
      <c r="DB389" s="34"/>
      <c r="DC389" s="34"/>
      <c r="DD389" s="34"/>
      <c r="DE389" s="34"/>
      <c r="DF389" s="34"/>
      <c r="DG389" s="34"/>
      <c r="DH389" s="34"/>
      <c r="DI389" s="34"/>
      <c r="DJ389" s="34"/>
      <c r="DK389" s="34"/>
      <c r="DL389" s="34"/>
      <c r="DM389" s="34"/>
      <c r="DN389" s="34"/>
      <c r="DO389" s="34"/>
      <c r="DP389" s="34"/>
      <c r="DQ389" s="34"/>
      <c r="DR389" s="34"/>
      <c r="DS389" s="34"/>
      <c r="DT389" s="34"/>
      <c r="DU389" s="34"/>
      <c r="DV389" s="34"/>
      <c r="DW389" s="34"/>
      <c r="DX389" s="34"/>
      <c r="DY389" s="34"/>
      <c r="DZ389" s="34"/>
      <c r="EA389" s="34"/>
      <c r="EB389" s="34"/>
      <c r="EC389" s="34"/>
      <c r="ED389" s="34"/>
      <c r="EE389" s="34"/>
      <c r="EF389" s="34"/>
      <c r="EG389" s="34"/>
      <c r="EH389" s="34"/>
      <c r="EI389" s="34"/>
      <c r="EJ389" s="34"/>
      <c r="EK389" s="34"/>
      <c r="EL389" s="34"/>
      <c r="EM389" s="34"/>
      <c r="EN389" s="34"/>
      <c r="EO389" s="34"/>
      <c r="EP389" s="34"/>
      <c r="EQ389" s="34"/>
      <c r="ER389" s="34"/>
      <c r="ES389" s="34"/>
      <c r="ET389" s="34"/>
      <c r="EU389" s="34"/>
    </row>
    <row r="390" spans="1:151" s="29" customFormat="1" ht="60">
      <c r="A390" s="29" t="s">
        <v>1337</v>
      </c>
      <c r="B390" s="29" t="s">
        <v>1250</v>
      </c>
      <c r="C390" s="66" t="s">
        <v>42</v>
      </c>
      <c r="D390" s="30" t="s">
        <v>1338</v>
      </c>
      <c r="E390" s="30" t="s">
        <v>1339</v>
      </c>
      <c r="F390" s="29" t="s">
        <v>53</v>
      </c>
      <c r="G390" s="29" t="s">
        <v>47</v>
      </c>
      <c r="H390" s="29" t="s">
        <v>46</v>
      </c>
      <c r="I390" s="31">
        <v>43466</v>
      </c>
      <c r="J390" s="31" t="s">
        <v>90</v>
      </c>
      <c r="K390" s="31" t="s">
        <v>49</v>
      </c>
      <c r="L390" s="31" t="s">
        <v>49</v>
      </c>
      <c r="M390" s="29" t="s">
        <v>50</v>
      </c>
      <c r="N390" s="29" t="s">
        <v>63</v>
      </c>
      <c r="O390" s="29" t="s">
        <v>52</v>
      </c>
      <c r="P390" s="29" t="s">
        <v>45</v>
      </c>
      <c r="Q390" s="29" t="s">
        <v>53</v>
      </c>
      <c r="R390" s="29" t="s">
        <v>1253</v>
      </c>
      <c r="S390" s="29" t="s">
        <v>47</v>
      </c>
      <c r="T390" s="29" t="s">
        <v>55</v>
      </c>
      <c r="U390" s="32">
        <f t="shared" si="24"/>
        <v>3</v>
      </c>
      <c r="V390" s="29" t="s">
        <v>57</v>
      </c>
      <c r="W390" s="32">
        <f t="shared" si="27"/>
        <v>2</v>
      </c>
      <c r="X390" s="29" t="s">
        <v>57</v>
      </c>
      <c r="Y390" s="32">
        <f t="shared" si="25"/>
        <v>2</v>
      </c>
      <c r="Z390" s="33">
        <f t="shared" si="26"/>
        <v>7</v>
      </c>
      <c r="AA390" s="59" t="s">
        <v>45</v>
      </c>
      <c r="AB390" s="29" t="s">
        <v>47</v>
      </c>
      <c r="AC390" s="29" t="s">
        <v>47</v>
      </c>
      <c r="AD390" s="29" t="s">
        <v>47</v>
      </c>
      <c r="AE390" s="29" t="s">
        <v>47</v>
      </c>
      <c r="AF390" s="31">
        <v>44823</v>
      </c>
      <c r="AG390" s="29" t="s">
        <v>47</v>
      </c>
      <c r="AH390" s="29">
        <v>1</v>
      </c>
      <c r="AI390" s="34"/>
      <c r="AJ390" s="34"/>
      <c r="AK390" s="34"/>
      <c r="AL390" s="34"/>
      <c r="AM390" s="34"/>
      <c r="AN390" s="34"/>
      <c r="AO390" s="34"/>
      <c r="AP390" s="34"/>
      <c r="AQ390" s="34"/>
      <c r="AR390" s="34"/>
      <c r="AS390" s="34"/>
      <c r="AT390" s="34"/>
      <c r="AU390" s="34"/>
      <c r="AV390" s="34"/>
      <c r="AW390" s="34"/>
      <c r="AX390" s="34"/>
      <c r="AY390" s="34"/>
      <c r="AZ390" s="34"/>
      <c r="BA390" s="34"/>
      <c r="BB390" s="34"/>
      <c r="BC390" s="34"/>
      <c r="BD390" s="34"/>
      <c r="BE390" s="34"/>
      <c r="BF390" s="34"/>
      <c r="BG390" s="34"/>
      <c r="BH390" s="34"/>
      <c r="BI390" s="34"/>
      <c r="BJ390" s="34"/>
      <c r="BK390" s="34"/>
      <c r="BL390" s="34"/>
      <c r="BM390" s="34"/>
      <c r="BN390" s="34"/>
      <c r="BO390" s="34"/>
      <c r="BP390" s="34"/>
      <c r="BQ390" s="34"/>
      <c r="BR390" s="34"/>
      <c r="BS390" s="34"/>
      <c r="BT390" s="34"/>
      <c r="BU390" s="34"/>
      <c r="BV390" s="34"/>
      <c r="BW390" s="34"/>
      <c r="BX390" s="34"/>
      <c r="BY390" s="34"/>
      <c r="BZ390" s="34"/>
      <c r="CA390" s="34"/>
      <c r="CB390" s="34"/>
      <c r="CC390" s="34"/>
      <c r="CD390" s="34"/>
      <c r="CE390" s="34"/>
      <c r="CF390" s="34"/>
      <c r="CG390" s="34"/>
      <c r="CH390" s="34"/>
      <c r="CI390" s="34"/>
      <c r="CJ390" s="34"/>
      <c r="CK390" s="34"/>
      <c r="CL390" s="34"/>
      <c r="CM390" s="34"/>
      <c r="CN390" s="34"/>
      <c r="CO390" s="34"/>
      <c r="CP390" s="34"/>
      <c r="CQ390" s="34"/>
      <c r="CR390" s="34"/>
      <c r="CS390" s="34"/>
      <c r="CT390" s="34"/>
      <c r="CU390" s="34"/>
      <c r="CV390" s="34"/>
      <c r="CW390" s="34"/>
      <c r="CX390" s="34"/>
      <c r="CY390" s="34"/>
      <c r="CZ390" s="34"/>
      <c r="DA390" s="34"/>
      <c r="DB390" s="34"/>
      <c r="DC390" s="34"/>
      <c r="DD390" s="34"/>
      <c r="DE390" s="34"/>
      <c r="DF390" s="34"/>
      <c r="DG390" s="34"/>
      <c r="DH390" s="34"/>
      <c r="DI390" s="34"/>
      <c r="DJ390" s="34"/>
      <c r="DK390" s="34"/>
      <c r="DL390" s="34"/>
      <c r="DM390" s="34"/>
      <c r="DN390" s="34"/>
      <c r="DO390" s="34"/>
      <c r="DP390" s="34"/>
      <c r="DQ390" s="34"/>
      <c r="DR390" s="34"/>
      <c r="DS390" s="34"/>
      <c r="DT390" s="34"/>
      <c r="DU390" s="34"/>
      <c r="DV390" s="34"/>
      <c r="DW390" s="34"/>
      <c r="DX390" s="34"/>
      <c r="DY390" s="34"/>
      <c r="DZ390" s="34"/>
      <c r="EA390" s="34"/>
      <c r="EB390" s="34"/>
      <c r="EC390" s="34"/>
      <c r="ED390" s="34"/>
      <c r="EE390" s="34"/>
      <c r="EF390" s="34"/>
      <c r="EG390" s="34"/>
      <c r="EH390" s="34"/>
      <c r="EI390" s="34"/>
      <c r="EJ390" s="34"/>
      <c r="EK390" s="34"/>
      <c r="EL390" s="34"/>
      <c r="EM390" s="34"/>
      <c r="EN390" s="34"/>
      <c r="EO390" s="34"/>
      <c r="EP390" s="34"/>
      <c r="EQ390" s="34"/>
      <c r="ER390" s="34"/>
      <c r="ES390" s="34"/>
      <c r="ET390" s="34"/>
      <c r="EU390" s="34"/>
    </row>
    <row r="391" spans="1:151" s="29" customFormat="1" ht="90">
      <c r="A391" s="29" t="s">
        <v>1340</v>
      </c>
      <c r="B391" s="29" t="s">
        <v>1250</v>
      </c>
      <c r="C391" s="66" t="s">
        <v>42</v>
      </c>
      <c r="D391" s="30" t="s">
        <v>1341</v>
      </c>
      <c r="E391" s="30" t="s">
        <v>1342</v>
      </c>
      <c r="F391" s="29" t="s">
        <v>53</v>
      </c>
      <c r="G391" s="29" t="s">
        <v>47</v>
      </c>
      <c r="H391" s="29" t="s">
        <v>46</v>
      </c>
      <c r="I391" s="31">
        <v>43466</v>
      </c>
      <c r="J391" s="31" t="s">
        <v>48</v>
      </c>
      <c r="K391" s="31" t="s">
        <v>49</v>
      </c>
      <c r="L391" s="31" t="s">
        <v>49</v>
      </c>
      <c r="M391" s="29" t="s">
        <v>50</v>
      </c>
      <c r="N391" s="29" t="s">
        <v>63</v>
      </c>
      <c r="O391" s="29" t="s">
        <v>124</v>
      </c>
      <c r="P391" s="29" t="s">
        <v>45</v>
      </c>
      <c r="Q391" s="29" t="s">
        <v>53</v>
      </c>
      <c r="R391" s="29" t="s">
        <v>1253</v>
      </c>
      <c r="S391" s="29" t="s">
        <v>47</v>
      </c>
      <c r="T391" s="29" t="s">
        <v>55</v>
      </c>
      <c r="U391" s="32">
        <f t="shared" si="24"/>
        <v>3</v>
      </c>
      <c r="V391" s="29" t="s">
        <v>57</v>
      </c>
      <c r="W391" s="32">
        <f t="shared" si="27"/>
        <v>2</v>
      </c>
      <c r="X391" s="29" t="s">
        <v>57</v>
      </c>
      <c r="Y391" s="32">
        <f t="shared" si="25"/>
        <v>2</v>
      </c>
      <c r="Z391" s="33">
        <f t="shared" si="26"/>
        <v>7</v>
      </c>
      <c r="AA391" s="59" t="s">
        <v>53</v>
      </c>
      <c r="AB391" s="29" t="s">
        <v>47</v>
      </c>
      <c r="AC391" s="29" t="s">
        <v>47</v>
      </c>
      <c r="AD391" s="29" t="s">
        <v>47</v>
      </c>
      <c r="AE391" s="29" t="s">
        <v>47</v>
      </c>
      <c r="AF391" s="31">
        <v>44823</v>
      </c>
      <c r="AG391" s="29" t="s">
        <v>47</v>
      </c>
      <c r="AH391" s="29">
        <v>1</v>
      </c>
      <c r="AI391" s="34"/>
      <c r="AJ391" s="34"/>
      <c r="AK391" s="34"/>
      <c r="AL391" s="34"/>
      <c r="AM391" s="34"/>
      <c r="AN391" s="34"/>
      <c r="AO391" s="34"/>
      <c r="AP391" s="34"/>
      <c r="AQ391" s="34"/>
      <c r="AR391" s="34"/>
      <c r="AS391" s="34"/>
      <c r="AT391" s="34"/>
      <c r="AU391" s="34"/>
      <c r="AV391" s="34"/>
      <c r="AW391" s="34"/>
      <c r="AX391" s="34"/>
      <c r="AY391" s="34"/>
      <c r="AZ391" s="34"/>
      <c r="BA391" s="34"/>
      <c r="BB391" s="34"/>
      <c r="BC391" s="34"/>
      <c r="BD391" s="34"/>
      <c r="BE391" s="34"/>
      <c r="BF391" s="34"/>
      <c r="BG391" s="34"/>
      <c r="BH391" s="34"/>
      <c r="BI391" s="34"/>
      <c r="BJ391" s="34"/>
      <c r="BK391" s="34"/>
      <c r="BL391" s="34"/>
      <c r="BM391" s="34"/>
      <c r="BN391" s="34"/>
      <c r="BO391" s="34"/>
      <c r="BP391" s="34"/>
      <c r="BQ391" s="34"/>
      <c r="BR391" s="34"/>
      <c r="BS391" s="34"/>
      <c r="BT391" s="34"/>
      <c r="BU391" s="34"/>
      <c r="BV391" s="34"/>
      <c r="BW391" s="34"/>
      <c r="BX391" s="34"/>
      <c r="BY391" s="34"/>
      <c r="BZ391" s="34"/>
      <c r="CA391" s="34"/>
      <c r="CB391" s="34"/>
      <c r="CC391" s="34"/>
      <c r="CD391" s="34"/>
      <c r="CE391" s="34"/>
      <c r="CF391" s="34"/>
      <c r="CG391" s="34"/>
      <c r="CH391" s="34"/>
      <c r="CI391" s="34"/>
      <c r="CJ391" s="34"/>
      <c r="CK391" s="34"/>
      <c r="CL391" s="34"/>
      <c r="CM391" s="34"/>
      <c r="CN391" s="34"/>
      <c r="CO391" s="34"/>
      <c r="CP391" s="34"/>
      <c r="CQ391" s="34"/>
      <c r="CR391" s="34"/>
      <c r="CS391" s="34"/>
      <c r="CT391" s="34"/>
      <c r="CU391" s="34"/>
      <c r="CV391" s="34"/>
      <c r="CW391" s="34"/>
      <c r="CX391" s="34"/>
      <c r="CY391" s="34"/>
      <c r="CZ391" s="34"/>
      <c r="DA391" s="34"/>
      <c r="DB391" s="34"/>
      <c r="DC391" s="34"/>
      <c r="DD391" s="34"/>
      <c r="DE391" s="34"/>
      <c r="DF391" s="34"/>
      <c r="DG391" s="34"/>
      <c r="DH391" s="34"/>
      <c r="DI391" s="34"/>
      <c r="DJ391" s="34"/>
      <c r="DK391" s="34"/>
      <c r="DL391" s="34"/>
      <c r="DM391" s="34"/>
      <c r="DN391" s="34"/>
      <c r="DO391" s="34"/>
      <c r="DP391" s="34"/>
      <c r="DQ391" s="34"/>
      <c r="DR391" s="34"/>
      <c r="DS391" s="34"/>
      <c r="DT391" s="34"/>
      <c r="DU391" s="34"/>
      <c r="DV391" s="34"/>
      <c r="DW391" s="34"/>
      <c r="DX391" s="34"/>
      <c r="DY391" s="34"/>
      <c r="DZ391" s="34"/>
      <c r="EA391" s="34"/>
      <c r="EB391" s="34"/>
      <c r="EC391" s="34"/>
      <c r="ED391" s="34"/>
      <c r="EE391" s="34"/>
      <c r="EF391" s="34"/>
      <c r="EG391" s="34"/>
      <c r="EH391" s="34"/>
      <c r="EI391" s="34"/>
      <c r="EJ391" s="34"/>
      <c r="EK391" s="34"/>
      <c r="EL391" s="34"/>
      <c r="EM391" s="34"/>
      <c r="EN391" s="34"/>
      <c r="EO391" s="34"/>
      <c r="EP391" s="34"/>
      <c r="EQ391" s="34"/>
      <c r="ER391" s="34"/>
      <c r="ES391" s="34"/>
      <c r="ET391" s="34"/>
      <c r="EU391" s="34"/>
    </row>
    <row r="392" spans="1:151" s="29" customFormat="1" ht="60">
      <c r="A392" s="29" t="s">
        <v>1343</v>
      </c>
      <c r="B392" s="29" t="s">
        <v>1250</v>
      </c>
      <c r="C392" s="66" t="s">
        <v>42</v>
      </c>
      <c r="D392" s="30" t="s">
        <v>1344</v>
      </c>
      <c r="E392" s="30" t="s">
        <v>1345</v>
      </c>
      <c r="F392" s="29" t="s">
        <v>53</v>
      </c>
      <c r="G392" s="29" t="s">
        <v>47</v>
      </c>
      <c r="H392" s="29" t="s">
        <v>46</v>
      </c>
      <c r="I392" s="31">
        <v>43466</v>
      </c>
      <c r="J392" s="31" t="s">
        <v>48</v>
      </c>
      <c r="K392" s="31" t="s">
        <v>49</v>
      </c>
      <c r="L392" s="31" t="s">
        <v>49</v>
      </c>
      <c r="M392" s="29" t="s">
        <v>50</v>
      </c>
      <c r="N392" s="29" t="s">
        <v>63</v>
      </c>
      <c r="O392" s="29" t="s">
        <v>124</v>
      </c>
      <c r="P392" s="29" t="s">
        <v>45</v>
      </c>
      <c r="Q392" s="29" t="s">
        <v>53</v>
      </c>
      <c r="R392" s="29" t="s">
        <v>1253</v>
      </c>
      <c r="S392" s="29" t="s">
        <v>47</v>
      </c>
      <c r="T392" s="29" t="s">
        <v>55</v>
      </c>
      <c r="U392" s="32">
        <f t="shared" si="24"/>
        <v>3</v>
      </c>
      <c r="V392" s="29" t="s">
        <v>57</v>
      </c>
      <c r="W392" s="32">
        <f t="shared" si="27"/>
        <v>2</v>
      </c>
      <c r="X392" s="29" t="s">
        <v>57</v>
      </c>
      <c r="Y392" s="32">
        <f t="shared" si="25"/>
        <v>2</v>
      </c>
      <c r="Z392" s="33">
        <f t="shared" si="26"/>
        <v>7</v>
      </c>
      <c r="AA392" s="59" t="s">
        <v>53</v>
      </c>
      <c r="AB392" s="29" t="s">
        <v>47</v>
      </c>
      <c r="AC392" s="29" t="s">
        <v>47</v>
      </c>
      <c r="AD392" s="29" t="s">
        <v>47</v>
      </c>
      <c r="AE392" s="29" t="s">
        <v>47</v>
      </c>
      <c r="AF392" s="31">
        <v>44823</v>
      </c>
      <c r="AG392" s="29" t="s">
        <v>47</v>
      </c>
      <c r="AH392" s="29">
        <v>1</v>
      </c>
      <c r="AI392" s="34"/>
      <c r="AJ392" s="34"/>
      <c r="AK392" s="34"/>
      <c r="AL392" s="34"/>
      <c r="AM392" s="34"/>
      <c r="AN392" s="34"/>
      <c r="AO392" s="34"/>
      <c r="AP392" s="34"/>
      <c r="AQ392" s="34"/>
      <c r="AR392" s="34"/>
      <c r="AS392" s="34"/>
      <c r="AT392" s="34"/>
      <c r="AU392" s="34"/>
      <c r="AV392" s="34"/>
      <c r="AW392" s="34"/>
      <c r="AX392" s="34"/>
      <c r="AY392" s="34"/>
      <c r="AZ392" s="34"/>
      <c r="BA392" s="34"/>
      <c r="BB392" s="34"/>
      <c r="BC392" s="34"/>
      <c r="BD392" s="34"/>
      <c r="BE392" s="34"/>
      <c r="BF392" s="34"/>
      <c r="BG392" s="34"/>
      <c r="BH392" s="34"/>
      <c r="BI392" s="34"/>
      <c r="BJ392" s="34"/>
      <c r="BK392" s="34"/>
      <c r="BL392" s="34"/>
      <c r="BM392" s="34"/>
      <c r="BN392" s="34"/>
      <c r="BO392" s="34"/>
      <c r="BP392" s="34"/>
      <c r="BQ392" s="34"/>
      <c r="BR392" s="34"/>
      <c r="BS392" s="34"/>
      <c r="BT392" s="34"/>
      <c r="BU392" s="34"/>
      <c r="BV392" s="34"/>
      <c r="BW392" s="34"/>
      <c r="BX392" s="34"/>
      <c r="BY392" s="34"/>
      <c r="BZ392" s="34"/>
      <c r="CA392" s="34"/>
      <c r="CB392" s="34"/>
      <c r="CC392" s="34"/>
      <c r="CD392" s="34"/>
      <c r="CE392" s="34"/>
      <c r="CF392" s="34"/>
      <c r="CG392" s="34"/>
      <c r="CH392" s="34"/>
      <c r="CI392" s="34"/>
      <c r="CJ392" s="34"/>
      <c r="CK392" s="34"/>
      <c r="CL392" s="34"/>
      <c r="CM392" s="34"/>
      <c r="CN392" s="34"/>
      <c r="CO392" s="34"/>
      <c r="CP392" s="34"/>
      <c r="CQ392" s="34"/>
      <c r="CR392" s="34"/>
      <c r="CS392" s="34"/>
      <c r="CT392" s="34"/>
      <c r="CU392" s="34"/>
      <c r="CV392" s="34"/>
      <c r="CW392" s="34"/>
      <c r="CX392" s="34"/>
      <c r="CY392" s="34"/>
      <c r="CZ392" s="34"/>
      <c r="DA392" s="34"/>
      <c r="DB392" s="34"/>
      <c r="DC392" s="34"/>
      <c r="DD392" s="34"/>
      <c r="DE392" s="34"/>
      <c r="DF392" s="34"/>
      <c r="DG392" s="34"/>
      <c r="DH392" s="34"/>
      <c r="DI392" s="34"/>
      <c r="DJ392" s="34"/>
      <c r="DK392" s="34"/>
      <c r="DL392" s="34"/>
      <c r="DM392" s="34"/>
      <c r="DN392" s="34"/>
      <c r="DO392" s="34"/>
      <c r="DP392" s="34"/>
      <c r="DQ392" s="34"/>
      <c r="DR392" s="34"/>
      <c r="DS392" s="34"/>
      <c r="DT392" s="34"/>
      <c r="DU392" s="34"/>
      <c r="DV392" s="34"/>
      <c r="DW392" s="34"/>
      <c r="DX392" s="34"/>
      <c r="DY392" s="34"/>
      <c r="DZ392" s="34"/>
      <c r="EA392" s="34"/>
      <c r="EB392" s="34"/>
      <c r="EC392" s="34"/>
      <c r="ED392" s="34"/>
      <c r="EE392" s="34"/>
      <c r="EF392" s="34"/>
      <c r="EG392" s="34"/>
      <c r="EH392" s="34"/>
      <c r="EI392" s="34"/>
      <c r="EJ392" s="34"/>
      <c r="EK392" s="34"/>
      <c r="EL392" s="34"/>
      <c r="EM392" s="34"/>
      <c r="EN392" s="34"/>
      <c r="EO392" s="34"/>
      <c r="EP392" s="34"/>
      <c r="EQ392" s="34"/>
      <c r="ER392" s="34"/>
      <c r="ES392" s="34"/>
      <c r="ET392" s="34"/>
      <c r="EU392" s="34"/>
    </row>
    <row r="393" spans="1:151" s="29" customFormat="1" ht="60">
      <c r="A393" s="29" t="s">
        <v>1346</v>
      </c>
      <c r="B393" s="29" t="s">
        <v>1250</v>
      </c>
      <c r="C393" s="66" t="s">
        <v>42</v>
      </c>
      <c r="D393" s="30" t="s">
        <v>1347</v>
      </c>
      <c r="E393" s="30" t="s">
        <v>1348</v>
      </c>
      <c r="F393" s="29" t="s">
        <v>53</v>
      </c>
      <c r="G393" s="29" t="s">
        <v>47</v>
      </c>
      <c r="H393" s="29" t="s">
        <v>46</v>
      </c>
      <c r="I393" s="31">
        <v>43466</v>
      </c>
      <c r="J393" s="31" t="s">
        <v>48</v>
      </c>
      <c r="K393" s="31" t="s">
        <v>49</v>
      </c>
      <c r="L393" s="31" t="s">
        <v>49</v>
      </c>
      <c r="M393" s="29" t="s">
        <v>50</v>
      </c>
      <c r="N393" s="29" t="s">
        <v>63</v>
      </c>
      <c r="O393" s="29" t="s">
        <v>124</v>
      </c>
      <c r="P393" s="29" t="s">
        <v>45</v>
      </c>
      <c r="Q393" s="29" t="s">
        <v>53</v>
      </c>
      <c r="R393" s="29" t="s">
        <v>1253</v>
      </c>
      <c r="S393" s="29" t="s">
        <v>47</v>
      </c>
      <c r="T393" s="29" t="s">
        <v>55</v>
      </c>
      <c r="U393" s="32">
        <f t="shared" si="24"/>
        <v>3</v>
      </c>
      <c r="V393" s="29" t="s">
        <v>57</v>
      </c>
      <c r="W393" s="32">
        <f t="shared" si="27"/>
        <v>2</v>
      </c>
      <c r="X393" s="29" t="s">
        <v>57</v>
      </c>
      <c r="Y393" s="32">
        <f t="shared" si="25"/>
        <v>2</v>
      </c>
      <c r="Z393" s="33">
        <f t="shared" si="26"/>
        <v>7</v>
      </c>
      <c r="AA393" s="59" t="s">
        <v>53</v>
      </c>
      <c r="AB393" s="29" t="s">
        <v>47</v>
      </c>
      <c r="AC393" s="29" t="s">
        <v>47</v>
      </c>
      <c r="AD393" s="29" t="s">
        <v>47</v>
      </c>
      <c r="AE393" s="29" t="s">
        <v>47</v>
      </c>
      <c r="AF393" s="31">
        <v>44823</v>
      </c>
      <c r="AG393" s="29" t="s">
        <v>47</v>
      </c>
      <c r="AH393" s="29">
        <v>1</v>
      </c>
      <c r="AI393" s="34"/>
      <c r="AJ393" s="34"/>
      <c r="AK393" s="34"/>
      <c r="AL393" s="34"/>
      <c r="AM393" s="34"/>
      <c r="AN393" s="34"/>
      <c r="AO393" s="34"/>
      <c r="AP393" s="34"/>
      <c r="AQ393" s="34"/>
      <c r="AR393" s="34"/>
      <c r="AS393" s="34"/>
      <c r="AT393" s="34"/>
      <c r="AU393" s="34"/>
      <c r="AV393" s="34"/>
      <c r="AW393" s="34"/>
      <c r="AX393" s="34"/>
      <c r="AY393" s="34"/>
      <c r="AZ393" s="34"/>
      <c r="BA393" s="34"/>
      <c r="BB393" s="34"/>
      <c r="BC393" s="34"/>
      <c r="BD393" s="34"/>
      <c r="BE393" s="34"/>
      <c r="BF393" s="34"/>
      <c r="BG393" s="34"/>
      <c r="BH393" s="34"/>
      <c r="BI393" s="34"/>
      <c r="BJ393" s="34"/>
      <c r="BK393" s="34"/>
      <c r="BL393" s="34"/>
      <c r="BM393" s="34"/>
      <c r="BN393" s="34"/>
      <c r="BO393" s="34"/>
      <c r="BP393" s="34"/>
      <c r="BQ393" s="34"/>
      <c r="BR393" s="34"/>
      <c r="BS393" s="34"/>
      <c r="BT393" s="34"/>
      <c r="BU393" s="34"/>
      <c r="BV393" s="34"/>
      <c r="BW393" s="34"/>
      <c r="BX393" s="34"/>
      <c r="BY393" s="34"/>
      <c r="BZ393" s="34"/>
      <c r="CA393" s="34"/>
      <c r="CB393" s="34"/>
      <c r="CC393" s="34"/>
      <c r="CD393" s="34"/>
      <c r="CE393" s="34"/>
      <c r="CF393" s="34"/>
      <c r="CG393" s="34"/>
      <c r="CH393" s="34"/>
      <c r="CI393" s="34"/>
      <c r="CJ393" s="34"/>
      <c r="CK393" s="34"/>
      <c r="CL393" s="34"/>
      <c r="CM393" s="34"/>
      <c r="CN393" s="34"/>
      <c r="CO393" s="34"/>
      <c r="CP393" s="34"/>
      <c r="CQ393" s="34"/>
      <c r="CR393" s="34"/>
      <c r="CS393" s="34"/>
      <c r="CT393" s="34"/>
      <c r="CU393" s="34"/>
      <c r="CV393" s="34"/>
      <c r="CW393" s="34"/>
      <c r="CX393" s="34"/>
      <c r="CY393" s="34"/>
      <c r="CZ393" s="34"/>
      <c r="DA393" s="34"/>
      <c r="DB393" s="34"/>
      <c r="DC393" s="34"/>
      <c r="DD393" s="34"/>
      <c r="DE393" s="34"/>
      <c r="DF393" s="34"/>
      <c r="DG393" s="34"/>
      <c r="DH393" s="34"/>
      <c r="DI393" s="34"/>
      <c r="DJ393" s="34"/>
      <c r="DK393" s="34"/>
      <c r="DL393" s="34"/>
      <c r="DM393" s="34"/>
      <c r="DN393" s="34"/>
      <c r="DO393" s="34"/>
      <c r="DP393" s="34"/>
      <c r="DQ393" s="34"/>
      <c r="DR393" s="34"/>
      <c r="DS393" s="34"/>
      <c r="DT393" s="34"/>
      <c r="DU393" s="34"/>
      <c r="DV393" s="34"/>
      <c r="DW393" s="34"/>
      <c r="DX393" s="34"/>
      <c r="DY393" s="34"/>
      <c r="DZ393" s="34"/>
      <c r="EA393" s="34"/>
      <c r="EB393" s="34"/>
      <c r="EC393" s="34"/>
      <c r="ED393" s="34"/>
      <c r="EE393" s="34"/>
      <c r="EF393" s="34"/>
      <c r="EG393" s="34"/>
      <c r="EH393" s="34"/>
      <c r="EI393" s="34"/>
      <c r="EJ393" s="34"/>
      <c r="EK393" s="34"/>
      <c r="EL393" s="34"/>
      <c r="EM393" s="34"/>
      <c r="EN393" s="34"/>
      <c r="EO393" s="34"/>
      <c r="EP393" s="34"/>
      <c r="EQ393" s="34"/>
      <c r="ER393" s="34"/>
      <c r="ES393" s="34"/>
      <c r="ET393" s="34"/>
      <c r="EU393" s="34"/>
    </row>
    <row r="394" spans="1:151" s="29" customFormat="1" ht="150">
      <c r="A394" s="29" t="s">
        <v>1349</v>
      </c>
      <c r="B394" s="29" t="s">
        <v>1250</v>
      </c>
      <c r="C394" s="66" t="s">
        <v>42</v>
      </c>
      <c r="D394" s="30" t="s">
        <v>1350</v>
      </c>
      <c r="E394" s="30" t="s">
        <v>1350</v>
      </c>
      <c r="F394" s="29" t="s">
        <v>53</v>
      </c>
      <c r="G394" s="29" t="s">
        <v>47</v>
      </c>
      <c r="H394" s="29" t="s">
        <v>46</v>
      </c>
      <c r="I394" s="31">
        <v>43466</v>
      </c>
      <c r="J394" s="31" t="s">
        <v>48</v>
      </c>
      <c r="K394" s="31" t="s">
        <v>49</v>
      </c>
      <c r="L394" s="31" t="s">
        <v>49</v>
      </c>
      <c r="M394" s="29" t="s">
        <v>50</v>
      </c>
      <c r="N394" s="29" t="s">
        <v>63</v>
      </c>
      <c r="O394" s="29" t="s">
        <v>124</v>
      </c>
      <c r="P394" s="29" t="s">
        <v>45</v>
      </c>
      <c r="Q394" s="29" t="s">
        <v>53</v>
      </c>
      <c r="R394" s="29" t="s">
        <v>1253</v>
      </c>
      <c r="S394" s="29" t="s">
        <v>47</v>
      </c>
      <c r="T394" s="29" t="s">
        <v>55</v>
      </c>
      <c r="U394" s="32">
        <f t="shared" ref="U394:U457" si="28">_xlfn.IFS(T394="PÚBLICA",3,T394="PÚBLICA CLASIFICADA",2,T394="PÚBLICA RESERVADA",1,T394="ALTA",1,T394="BAJA",3)</f>
        <v>3</v>
      </c>
      <c r="V394" s="29" t="s">
        <v>57</v>
      </c>
      <c r="W394" s="32">
        <f t="shared" si="27"/>
        <v>2</v>
      </c>
      <c r="X394" s="29" t="s">
        <v>57</v>
      </c>
      <c r="Y394" s="32">
        <f t="shared" ref="Y394:Y457" si="29">_xlfn.IFS(X394="ALTA",1,X394="MEDIA",2,X394="BAJA",3,X394="N/A",1,X394="no",3,X394="si",1,X394="np",1)</f>
        <v>2</v>
      </c>
      <c r="Z394" s="33">
        <f t="shared" ref="Z394:Z457" si="30">U394+W394+Y394</f>
        <v>7</v>
      </c>
      <c r="AA394" s="59" t="s">
        <v>53</v>
      </c>
      <c r="AB394" s="29" t="s">
        <v>47</v>
      </c>
      <c r="AC394" s="29" t="s">
        <v>47</v>
      </c>
      <c r="AD394" s="29" t="s">
        <v>47</v>
      </c>
      <c r="AE394" s="29" t="s">
        <v>47</v>
      </c>
      <c r="AF394" s="31">
        <v>44823</v>
      </c>
      <c r="AG394" s="29" t="s">
        <v>47</v>
      </c>
      <c r="AH394" s="29">
        <v>1</v>
      </c>
      <c r="AI394" s="34"/>
      <c r="AJ394" s="34"/>
      <c r="AK394" s="34"/>
      <c r="AL394" s="34"/>
      <c r="AM394" s="34"/>
      <c r="AN394" s="34"/>
      <c r="AO394" s="34"/>
      <c r="AP394" s="34"/>
      <c r="AQ394" s="34"/>
      <c r="AR394" s="34"/>
      <c r="AS394" s="34"/>
      <c r="AT394" s="34"/>
      <c r="AU394" s="34"/>
      <c r="AV394" s="34"/>
      <c r="AW394" s="34"/>
      <c r="AX394" s="34"/>
      <c r="AY394" s="34"/>
      <c r="AZ394" s="34"/>
      <c r="BA394" s="34"/>
      <c r="BB394" s="34"/>
      <c r="BC394" s="34"/>
      <c r="BD394" s="34"/>
      <c r="BE394" s="34"/>
      <c r="BF394" s="34"/>
      <c r="BG394" s="34"/>
      <c r="BH394" s="34"/>
      <c r="BI394" s="34"/>
      <c r="BJ394" s="34"/>
      <c r="BK394" s="34"/>
      <c r="BL394" s="34"/>
      <c r="BM394" s="34"/>
      <c r="BN394" s="34"/>
      <c r="BO394" s="34"/>
      <c r="BP394" s="34"/>
      <c r="BQ394" s="34"/>
      <c r="BR394" s="34"/>
      <c r="BS394" s="34"/>
      <c r="BT394" s="34"/>
      <c r="BU394" s="34"/>
      <c r="BV394" s="34"/>
      <c r="BW394" s="34"/>
      <c r="BX394" s="34"/>
      <c r="BY394" s="34"/>
      <c r="BZ394" s="34"/>
      <c r="CA394" s="34"/>
      <c r="CB394" s="34"/>
      <c r="CC394" s="34"/>
      <c r="CD394" s="34"/>
      <c r="CE394" s="34"/>
      <c r="CF394" s="34"/>
      <c r="CG394" s="34"/>
      <c r="CH394" s="34"/>
      <c r="CI394" s="34"/>
      <c r="CJ394" s="34"/>
      <c r="CK394" s="34"/>
      <c r="CL394" s="34"/>
      <c r="CM394" s="34"/>
      <c r="CN394" s="34"/>
      <c r="CO394" s="34"/>
      <c r="CP394" s="34"/>
      <c r="CQ394" s="34"/>
      <c r="CR394" s="34"/>
      <c r="CS394" s="34"/>
      <c r="CT394" s="34"/>
      <c r="CU394" s="34"/>
      <c r="CV394" s="34"/>
      <c r="CW394" s="34"/>
      <c r="CX394" s="34"/>
      <c r="CY394" s="34"/>
      <c r="CZ394" s="34"/>
      <c r="DA394" s="34"/>
      <c r="DB394" s="34"/>
      <c r="DC394" s="34"/>
      <c r="DD394" s="34"/>
      <c r="DE394" s="34"/>
      <c r="DF394" s="34"/>
      <c r="DG394" s="34"/>
      <c r="DH394" s="34"/>
      <c r="DI394" s="34"/>
      <c r="DJ394" s="34"/>
      <c r="DK394" s="34"/>
      <c r="DL394" s="34"/>
      <c r="DM394" s="34"/>
      <c r="DN394" s="34"/>
      <c r="DO394" s="34"/>
      <c r="DP394" s="34"/>
      <c r="DQ394" s="34"/>
      <c r="DR394" s="34"/>
      <c r="DS394" s="34"/>
      <c r="DT394" s="34"/>
      <c r="DU394" s="34"/>
      <c r="DV394" s="34"/>
      <c r="DW394" s="34"/>
      <c r="DX394" s="34"/>
      <c r="DY394" s="34"/>
      <c r="DZ394" s="34"/>
      <c r="EA394" s="34"/>
      <c r="EB394" s="34"/>
      <c r="EC394" s="34"/>
      <c r="ED394" s="34"/>
      <c r="EE394" s="34"/>
      <c r="EF394" s="34"/>
      <c r="EG394" s="34"/>
      <c r="EH394" s="34"/>
      <c r="EI394" s="34"/>
      <c r="EJ394" s="34"/>
      <c r="EK394" s="34"/>
      <c r="EL394" s="34"/>
      <c r="EM394" s="34"/>
      <c r="EN394" s="34"/>
      <c r="EO394" s="34"/>
      <c r="EP394" s="34"/>
      <c r="EQ394" s="34"/>
      <c r="ER394" s="34"/>
      <c r="ES394" s="34"/>
      <c r="ET394" s="34"/>
      <c r="EU394" s="34"/>
    </row>
    <row r="395" spans="1:151" s="29" customFormat="1" ht="75">
      <c r="A395" s="29" t="s">
        <v>1351</v>
      </c>
      <c r="B395" s="29" t="s">
        <v>1250</v>
      </c>
      <c r="C395" s="66" t="s">
        <v>42</v>
      </c>
      <c r="D395" s="66" t="s">
        <v>1352</v>
      </c>
      <c r="E395" s="29" t="s">
        <v>1353</v>
      </c>
      <c r="F395" s="29" t="s">
        <v>53</v>
      </c>
      <c r="G395" s="29" t="s">
        <v>47</v>
      </c>
      <c r="H395" s="29" t="s">
        <v>46</v>
      </c>
      <c r="I395" s="31">
        <v>43831</v>
      </c>
      <c r="J395" s="31" t="s">
        <v>48</v>
      </c>
      <c r="K395" s="31" t="s">
        <v>49</v>
      </c>
      <c r="L395" s="31" t="s">
        <v>49</v>
      </c>
      <c r="M395" s="29" t="s">
        <v>50</v>
      </c>
      <c r="N395" s="29" t="s">
        <v>63</v>
      </c>
      <c r="O395" s="29" t="s">
        <v>124</v>
      </c>
      <c r="P395" s="29" t="s">
        <v>45</v>
      </c>
      <c r="Q395" s="29" t="s">
        <v>45</v>
      </c>
      <c r="R395" s="29" t="s">
        <v>47</v>
      </c>
      <c r="S395" s="42" t="s">
        <v>1354</v>
      </c>
      <c r="T395" s="29" t="s">
        <v>55</v>
      </c>
      <c r="U395" s="32">
        <f t="shared" si="28"/>
        <v>3</v>
      </c>
      <c r="V395" s="29" t="s">
        <v>57</v>
      </c>
      <c r="W395" s="32">
        <f t="shared" si="27"/>
        <v>2</v>
      </c>
      <c r="X395" s="29" t="s">
        <v>57</v>
      </c>
      <c r="Y395" s="32">
        <f t="shared" si="29"/>
        <v>2</v>
      </c>
      <c r="Z395" s="33">
        <f t="shared" si="30"/>
        <v>7</v>
      </c>
      <c r="AA395" s="59" t="s">
        <v>53</v>
      </c>
      <c r="AB395" s="29" t="s">
        <v>47</v>
      </c>
      <c r="AC395" s="29" t="s">
        <v>47</v>
      </c>
      <c r="AD395" s="29" t="s">
        <v>47</v>
      </c>
      <c r="AE395" s="29" t="s">
        <v>47</v>
      </c>
      <c r="AF395" s="31">
        <v>44823</v>
      </c>
      <c r="AG395" s="29" t="s">
        <v>47</v>
      </c>
      <c r="AH395" s="29">
        <v>1</v>
      </c>
      <c r="AI395" s="34"/>
      <c r="AJ395" s="34"/>
      <c r="AK395" s="34"/>
      <c r="AL395" s="34"/>
      <c r="AM395" s="34"/>
      <c r="AN395" s="34"/>
      <c r="AO395" s="34"/>
      <c r="AP395" s="34"/>
      <c r="AQ395" s="34"/>
      <c r="AR395" s="34"/>
      <c r="AS395" s="34"/>
      <c r="AT395" s="34"/>
      <c r="AU395" s="34"/>
      <c r="AV395" s="34"/>
      <c r="AW395" s="34"/>
      <c r="AX395" s="34"/>
      <c r="AY395" s="34"/>
      <c r="AZ395" s="34"/>
      <c r="BA395" s="34"/>
      <c r="BB395" s="34"/>
      <c r="BC395" s="34"/>
      <c r="BD395" s="34"/>
      <c r="BE395" s="34"/>
      <c r="BF395" s="34"/>
      <c r="BG395" s="34"/>
      <c r="BH395" s="34"/>
      <c r="BI395" s="34"/>
      <c r="BJ395" s="34"/>
      <c r="BK395" s="34"/>
      <c r="BL395" s="34"/>
      <c r="BM395" s="34"/>
      <c r="BN395" s="34"/>
      <c r="BO395" s="34"/>
      <c r="BP395" s="34"/>
      <c r="BQ395" s="34"/>
      <c r="BR395" s="34"/>
      <c r="BS395" s="34"/>
      <c r="BT395" s="34"/>
      <c r="BU395" s="34"/>
      <c r="BV395" s="34"/>
      <c r="BW395" s="34"/>
      <c r="BX395" s="34"/>
      <c r="BY395" s="34"/>
      <c r="BZ395" s="34"/>
      <c r="CA395" s="34"/>
      <c r="CB395" s="34"/>
      <c r="CC395" s="34"/>
      <c r="CD395" s="34"/>
      <c r="CE395" s="34"/>
      <c r="CF395" s="34"/>
      <c r="CG395" s="34"/>
      <c r="CH395" s="34"/>
      <c r="CI395" s="34"/>
      <c r="CJ395" s="34"/>
      <c r="CK395" s="34"/>
      <c r="CL395" s="34"/>
      <c r="CM395" s="34"/>
      <c r="CN395" s="34"/>
      <c r="CO395" s="34"/>
      <c r="CP395" s="34"/>
      <c r="CQ395" s="34"/>
      <c r="CR395" s="34"/>
      <c r="CS395" s="34"/>
      <c r="CT395" s="34"/>
      <c r="CU395" s="34"/>
      <c r="CV395" s="34"/>
      <c r="CW395" s="34"/>
      <c r="CX395" s="34"/>
      <c r="CY395" s="34"/>
      <c r="CZ395" s="34"/>
      <c r="DA395" s="34"/>
      <c r="DB395" s="34"/>
      <c r="DC395" s="34"/>
      <c r="DD395" s="34"/>
      <c r="DE395" s="34"/>
      <c r="DF395" s="34"/>
      <c r="DG395" s="34"/>
      <c r="DH395" s="34"/>
      <c r="DI395" s="34"/>
      <c r="DJ395" s="34"/>
      <c r="DK395" s="34"/>
      <c r="DL395" s="34"/>
      <c r="DM395" s="34"/>
      <c r="DN395" s="34"/>
      <c r="DO395" s="34"/>
      <c r="DP395" s="34"/>
      <c r="DQ395" s="34"/>
      <c r="DR395" s="34"/>
      <c r="DS395" s="34"/>
      <c r="DT395" s="34"/>
      <c r="DU395" s="34"/>
      <c r="DV395" s="34"/>
      <c r="DW395" s="34"/>
      <c r="DX395" s="34"/>
      <c r="DY395" s="34"/>
      <c r="DZ395" s="34"/>
      <c r="EA395" s="34"/>
      <c r="EB395" s="34"/>
      <c r="EC395" s="34"/>
      <c r="ED395" s="34"/>
      <c r="EE395" s="34"/>
      <c r="EF395" s="34"/>
      <c r="EG395" s="34"/>
      <c r="EH395" s="34"/>
      <c r="EI395" s="34"/>
      <c r="EJ395" s="34"/>
      <c r="EK395" s="34"/>
      <c r="EL395" s="34"/>
      <c r="EM395" s="34"/>
      <c r="EN395" s="34"/>
      <c r="EO395" s="34"/>
      <c r="EP395" s="34"/>
      <c r="EQ395" s="34"/>
      <c r="ER395" s="34"/>
      <c r="ES395" s="34"/>
      <c r="ET395" s="34"/>
      <c r="EU395" s="34"/>
    </row>
    <row r="396" spans="1:151" s="29" customFormat="1" ht="75">
      <c r="A396" s="29" t="s">
        <v>1355</v>
      </c>
      <c r="B396" s="29" t="s">
        <v>1250</v>
      </c>
      <c r="C396" s="66" t="s">
        <v>42</v>
      </c>
      <c r="D396" s="66" t="s">
        <v>1356</v>
      </c>
      <c r="E396" s="29" t="s">
        <v>1357</v>
      </c>
      <c r="F396" s="29" t="s">
        <v>53</v>
      </c>
      <c r="G396" s="29" t="s">
        <v>47</v>
      </c>
      <c r="H396" s="29" t="s">
        <v>46</v>
      </c>
      <c r="I396" s="31">
        <v>43101</v>
      </c>
      <c r="J396" s="31" t="s">
        <v>48</v>
      </c>
      <c r="K396" s="31" t="s">
        <v>49</v>
      </c>
      <c r="L396" s="31" t="s">
        <v>49</v>
      </c>
      <c r="M396" s="29" t="s">
        <v>50</v>
      </c>
      <c r="N396" s="29" t="s">
        <v>63</v>
      </c>
      <c r="O396" s="29" t="s">
        <v>124</v>
      </c>
      <c r="P396" s="29" t="s">
        <v>45</v>
      </c>
      <c r="Q396" s="29" t="s">
        <v>45</v>
      </c>
      <c r="R396" s="29" t="s">
        <v>47</v>
      </c>
      <c r="S396" s="42" t="s">
        <v>1358</v>
      </c>
      <c r="T396" s="29" t="s">
        <v>55</v>
      </c>
      <c r="U396" s="32">
        <f t="shared" si="28"/>
        <v>3</v>
      </c>
      <c r="V396" s="29" t="s">
        <v>57</v>
      </c>
      <c r="W396" s="32">
        <f t="shared" si="27"/>
        <v>2</v>
      </c>
      <c r="X396" s="29" t="s">
        <v>57</v>
      </c>
      <c r="Y396" s="32">
        <f t="shared" si="29"/>
        <v>2</v>
      </c>
      <c r="Z396" s="33">
        <f t="shared" si="30"/>
        <v>7</v>
      </c>
      <c r="AA396" s="59" t="s">
        <v>53</v>
      </c>
      <c r="AB396" s="29" t="s">
        <v>47</v>
      </c>
      <c r="AC396" s="29" t="s">
        <v>47</v>
      </c>
      <c r="AD396" s="29" t="s">
        <v>47</v>
      </c>
      <c r="AE396" s="29" t="s">
        <v>47</v>
      </c>
      <c r="AF396" s="31">
        <v>44823</v>
      </c>
      <c r="AG396" s="29" t="s">
        <v>47</v>
      </c>
      <c r="AH396" s="29">
        <v>1</v>
      </c>
      <c r="AI396" s="34"/>
      <c r="AJ396" s="34"/>
      <c r="AK396" s="34"/>
      <c r="AL396" s="34"/>
      <c r="AM396" s="34"/>
      <c r="AN396" s="34"/>
      <c r="AO396" s="34"/>
      <c r="AP396" s="34"/>
      <c r="AQ396" s="34"/>
      <c r="AR396" s="34"/>
      <c r="AS396" s="34"/>
      <c r="AT396" s="34"/>
      <c r="AU396" s="34"/>
      <c r="AV396" s="34"/>
      <c r="AW396" s="34"/>
      <c r="AX396" s="34"/>
      <c r="AY396" s="34"/>
      <c r="AZ396" s="34"/>
      <c r="BA396" s="34"/>
      <c r="BB396" s="34"/>
      <c r="BC396" s="34"/>
      <c r="BD396" s="34"/>
      <c r="BE396" s="34"/>
      <c r="BF396" s="34"/>
      <c r="BG396" s="34"/>
      <c r="BH396" s="34"/>
      <c r="BI396" s="34"/>
      <c r="BJ396" s="34"/>
      <c r="BK396" s="34"/>
      <c r="BL396" s="34"/>
      <c r="BM396" s="34"/>
      <c r="BN396" s="34"/>
      <c r="BO396" s="34"/>
      <c r="BP396" s="34"/>
      <c r="BQ396" s="34"/>
      <c r="BR396" s="34"/>
      <c r="BS396" s="34"/>
      <c r="BT396" s="34"/>
      <c r="BU396" s="34"/>
      <c r="BV396" s="34"/>
      <c r="BW396" s="34"/>
      <c r="BX396" s="34"/>
      <c r="BY396" s="34"/>
      <c r="BZ396" s="34"/>
      <c r="CA396" s="34"/>
      <c r="CB396" s="34"/>
      <c r="CC396" s="34"/>
      <c r="CD396" s="34"/>
      <c r="CE396" s="34"/>
      <c r="CF396" s="34"/>
      <c r="CG396" s="34"/>
      <c r="CH396" s="34"/>
      <c r="CI396" s="34"/>
      <c r="CJ396" s="34"/>
      <c r="CK396" s="34"/>
      <c r="CL396" s="34"/>
      <c r="CM396" s="34"/>
      <c r="CN396" s="34"/>
      <c r="CO396" s="34"/>
      <c r="CP396" s="34"/>
      <c r="CQ396" s="34"/>
      <c r="CR396" s="34"/>
      <c r="CS396" s="34"/>
      <c r="CT396" s="34"/>
      <c r="CU396" s="34"/>
      <c r="CV396" s="34"/>
      <c r="CW396" s="34"/>
      <c r="CX396" s="34"/>
      <c r="CY396" s="34"/>
      <c r="CZ396" s="34"/>
      <c r="DA396" s="34"/>
      <c r="DB396" s="34"/>
      <c r="DC396" s="34"/>
      <c r="DD396" s="34"/>
      <c r="DE396" s="34"/>
      <c r="DF396" s="34"/>
      <c r="DG396" s="34"/>
      <c r="DH396" s="34"/>
      <c r="DI396" s="34"/>
      <c r="DJ396" s="34"/>
      <c r="DK396" s="34"/>
      <c r="DL396" s="34"/>
      <c r="DM396" s="34"/>
      <c r="DN396" s="34"/>
      <c r="DO396" s="34"/>
      <c r="DP396" s="34"/>
      <c r="DQ396" s="34"/>
      <c r="DR396" s="34"/>
      <c r="DS396" s="34"/>
      <c r="DT396" s="34"/>
      <c r="DU396" s="34"/>
      <c r="DV396" s="34"/>
      <c r="DW396" s="34"/>
      <c r="DX396" s="34"/>
      <c r="DY396" s="34"/>
      <c r="DZ396" s="34"/>
      <c r="EA396" s="34"/>
      <c r="EB396" s="34"/>
      <c r="EC396" s="34"/>
      <c r="ED396" s="34"/>
      <c r="EE396" s="34"/>
      <c r="EF396" s="34"/>
      <c r="EG396" s="34"/>
      <c r="EH396" s="34"/>
      <c r="EI396" s="34"/>
      <c r="EJ396" s="34"/>
      <c r="EK396" s="34"/>
      <c r="EL396" s="34"/>
      <c r="EM396" s="34"/>
      <c r="EN396" s="34"/>
      <c r="EO396" s="34"/>
      <c r="EP396" s="34"/>
      <c r="EQ396" s="34"/>
      <c r="ER396" s="34"/>
      <c r="ES396" s="34"/>
      <c r="ET396" s="34"/>
      <c r="EU396" s="34"/>
    </row>
    <row r="397" spans="1:151" s="29" customFormat="1" ht="90">
      <c r="A397" s="29" t="s">
        <v>1359</v>
      </c>
      <c r="B397" s="29" t="s">
        <v>1250</v>
      </c>
      <c r="C397" s="66" t="s">
        <v>42</v>
      </c>
      <c r="D397" s="66" t="s">
        <v>1360</v>
      </c>
      <c r="E397" s="29" t="s">
        <v>1361</v>
      </c>
      <c r="F397" s="29" t="s">
        <v>53</v>
      </c>
      <c r="G397" s="29" t="s">
        <v>47</v>
      </c>
      <c r="H397" s="29" t="s">
        <v>46</v>
      </c>
      <c r="I397" s="31">
        <v>43101</v>
      </c>
      <c r="J397" s="31" t="s">
        <v>48</v>
      </c>
      <c r="K397" s="31" t="s">
        <v>49</v>
      </c>
      <c r="L397" s="31" t="s">
        <v>49</v>
      </c>
      <c r="M397" s="29" t="s">
        <v>50</v>
      </c>
      <c r="N397" s="29" t="s">
        <v>63</v>
      </c>
      <c r="O397" s="29" t="s">
        <v>124</v>
      </c>
      <c r="P397" s="29" t="s">
        <v>45</v>
      </c>
      <c r="Q397" s="29" t="s">
        <v>45</v>
      </c>
      <c r="R397" s="29" t="s">
        <v>47</v>
      </c>
      <c r="S397" s="42" t="s">
        <v>1362</v>
      </c>
      <c r="T397" s="29" t="s">
        <v>55</v>
      </c>
      <c r="U397" s="32">
        <f t="shared" si="28"/>
        <v>3</v>
      </c>
      <c r="V397" s="29" t="s">
        <v>57</v>
      </c>
      <c r="W397" s="32">
        <f t="shared" si="27"/>
        <v>2</v>
      </c>
      <c r="X397" s="29" t="s">
        <v>57</v>
      </c>
      <c r="Y397" s="32">
        <f t="shared" si="29"/>
        <v>2</v>
      </c>
      <c r="Z397" s="33">
        <f t="shared" si="30"/>
        <v>7</v>
      </c>
      <c r="AA397" s="59" t="s">
        <v>53</v>
      </c>
      <c r="AB397" s="29" t="s">
        <v>47</v>
      </c>
      <c r="AC397" s="29" t="s">
        <v>47</v>
      </c>
      <c r="AD397" s="29" t="s">
        <v>47</v>
      </c>
      <c r="AE397" s="29" t="s">
        <v>47</v>
      </c>
      <c r="AF397" s="31">
        <v>44823</v>
      </c>
      <c r="AG397" s="29" t="s">
        <v>47</v>
      </c>
      <c r="AH397" s="29">
        <v>1</v>
      </c>
      <c r="AI397" s="34"/>
      <c r="AJ397" s="34"/>
      <c r="AK397" s="34"/>
      <c r="AL397" s="34"/>
      <c r="AM397" s="34"/>
      <c r="AN397" s="34"/>
      <c r="AO397" s="34"/>
      <c r="AP397" s="34"/>
      <c r="AQ397" s="34"/>
      <c r="AR397" s="34"/>
      <c r="AS397" s="34"/>
      <c r="AT397" s="34"/>
      <c r="AU397" s="34"/>
      <c r="AV397" s="34"/>
      <c r="AW397" s="34"/>
      <c r="AX397" s="34"/>
      <c r="AY397" s="34"/>
      <c r="AZ397" s="34"/>
      <c r="BA397" s="34"/>
      <c r="BB397" s="34"/>
      <c r="BC397" s="34"/>
      <c r="BD397" s="34"/>
      <c r="BE397" s="34"/>
      <c r="BF397" s="34"/>
      <c r="BG397" s="34"/>
      <c r="BH397" s="34"/>
      <c r="BI397" s="34"/>
      <c r="BJ397" s="34"/>
      <c r="BK397" s="34"/>
      <c r="BL397" s="34"/>
      <c r="BM397" s="34"/>
      <c r="BN397" s="34"/>
      <c r="BO397" s="34"/>
      <c r="BP397" s="34"/>
      <c r="BQ397" s="34"/>
      <c r="BR397" s="34"/>
      <c r="BS397" s="34"/>
      <c r="BT397" s="34"/>
      <c r="BU397" s="34"/>
      <c r="BV397" s="34"/>
      <c r="BW397" s="34"/>
      <c r="BX397" s="34"/>
      <c r="BY397" s="34"/>
      <c r="BZ397" s="34"/>
      <c r="CA397" s="34"/>
      <c r="CB397" s="34"/>
      <c r="CC397" s="34"/>
      <c r="CD397" s="34"/>
      <c r="CE397" s="34"/>
      <c r="CF397" s="34"/>
      <c r="CG397" s="34"/>
      <c r="CH397" s="34"/>
      <c r="CI397" s="34"/>
      <c r="CJ397" s="34"/>
      <c r="CK397" s="34"/>
      <c r="CL397" s="34"/>
      <c r="CM397" s="34"/>
      <c r="CN397" s="34"/>
      <c r="CO397" s="34"/>
      <c r="CP397" s="34"/>
      <c r="CQ397" s="34"/>
      <c r="CR397" s="34"/>
      <c r="CS397" s="34"/>
      <c r="CT397" s="34"/>
      <c r="CU397" s="34"/>
      <c r="CV397" s="34"/>
      <c r="CW397" s="34"/>
      <c r="CX397" s="34"/>
      <c r="CY397" s="34"/>
      <c r="CZ397" s="34"/>
      <c r="DA397" s="34"/>
      <c r="DB397" s="34"/>
      <c r="DC397" s="34"/>
      <c r="DD397" s="34"/>
      <c r="DE397" s="34"/>
      <c r="DF397" s="34"/>
      <c r="DG397" s="34"/>
      <c r="DH397" s="34"/>
      <c r="DI397" s="34"/>
      <c r="DJ397" s="34"/>
      <c r="DK397" s="34"/>
      <c r="DL397" s="34"/>
      <c r="DM397" s="34"/>
      <c r="DN397" s="34"/>
      <c r="DO397" s="34"/>
      <c r="DP397" s="34"/>
      <c r="DQ397" s="34"/>
      <c r="DR397" s="34"/>
      <c r="DS397" s="34"/>
      <c r="DT397" s="34"/>
      <c r="DU397" s="34"/>
      <c r="DV397" s="34"/>
      <c r="DW397" s="34"/>
      <c r="DX397" s="34"/>
      <c r="DY397" s="34"/>
      <c r="DZ397" s="34"/>
      <c r="EA397" s="34"/>
      <c r="EB397" s="34"/>
      <c r="EC397" s="34"/>
      <c r="ED397" s="34"/>
      <c r="EE397" s="34"/>
      <c r="EF397" s="34"/>
      <c r="EG397" s="34"/>
      <c r="EH397" s="34"/>
      <c r="EI397" s="34"/>
      <c r="EJ397" s="34"/>
      <c r="EK397" s="34"/>
      <c r="EL397" s="34"/>
      <c r="EM397" s="34"/>
      <c r="EN397" s="34"/>
      <c r="EO397" s="34"/>
      <c r="EP397" s="34"/>
      <c r="EQ397" s="34"/>
      <c r="ER397" s="34"/>
      <c r="ES397" s="34"/>
      <c r="ET397" s="34"/>
      <c r="EU397" s="34"/>
    </row>
    <row r="398" spans="1:151" s="29" customFormat="1" ht="90">
      <c r="A398" s="29" t="s">
        <v>1363</v>
      </c>
      <c r="B398" s="29" t="s">
        <v>1250</v>
      </c>
      <c r="C398" s="66" t="s">
        <v>42</v>
      </c>
      <c r="D398" s="66" t="s">
        <v>1364</v>
      </c>
      <c r="E398" s="29" t="s">
        <v>1365</v>
      </c>
      <c r="F398" s="29" t="s">
        <v>53</v>
      </c>
      <c r="G398" s="29" t="s">
        <v>47</v>
      </c>
      <c r="H398" s="29" t="s">
        <v>46</v>
      </c>
      <c r="I398" s="31">
        <v>43101</v>
      </c>
      <c r="J398" s="31" t="s">
        <v>48</v>
      </c>
      <c r="K398" s="31" t="s">
        <v>49</v>
      </c>
      <c r="L398" s="31" t="s">
        <v>49</v>
      </c>
      <c r="M398" s="29" t="s">
        <v>50</v>
      </c>
      <c r="N398" s="29" t="s">
        <v>63</v>
      </c>
      <c r="O398" s="29" t="s">
        <v>124</v>
      </c>
      <c r="P398" s="29" t="s">
        <v>45</v>
      </c>
      <c r="Q398" s="29" t="s">
        <v>45</v>
      </c>
      <c r="R398" s="29" t="s">
        <v>47</v>
      </c>
      <c r="S398" s="42" t="s">
        <v>1366</v>
      </c>
      <c r="T398" s="29" t="s">
        <v>55</v>
      </c>
      <c r="U398" s="32">
        <f t="shared" si="28"/>
        <v>3</v>
      </c>
      <c r="V398" s="29" t="s">
        <v>57</v>
      </c>
      <c r="W398" s="32">
        <f t="shared" si="27"/>
        <v>2</v>
      </c>
      <c r="X398" s="29" t="s">
        <v>57</v>
      </c>
      <c r="Y398" s="32">
        <f t="shared" si="29"/>
        <v>2</v>
      </c>
      <c r="Z398" s="33">
        <f t="shared" si="30"/>
        <v>7</v>
      </c>
      <c r="AA398" s="59" t="s">
        <v>53</v>
      </c>
      <c r="AB398" s="29" t="s">
        <v>47</v>
      </c>
      <c r="AC398" s="29" t="s">
        <v>47</v>
      </c>
      <c r="AD398" s="29" t="s">
        <v>47</v>
      </c>
      <c r="AE398" s="29" t="s">
        <v>47</v>
      </c>
      <c r="AF398" s="31">
        <v>44823</v>
      </c>
      <c r="AG398" s="29" t="s">
        <v>47</v>
      </c>
      <c r="AH398" s="29">
        <v>1</v>
      </c>
      <c r="AI398" s="34"/>
      <c r="AJ398" s="34"/>
      <c r="AK398" s="34"/>
      <c r="AL398" s="34"/>
      <c r="AM398" s="34"/>
      <c r="AN398" s="34"/>
      <c r="AO398" s="34"/>
      <c r="AP398" s="34"/>
      <c r="AQ398" s="34"/>
      <c r="AR398" s="34"/>
      <c r="AS398" s="34"/>
      <c r="AT398" s="34"/>
      <c r="AU398" s="34"/>
      <c r="AV398" s="34"/>
      <c r="AW398" s="34"/>
      <c r="AX398" s="34"/>
      <c r="AY398" s="34"/>
      <c r="AZ398" s="34"/>
      <c r="BA398" s="34"/>
      <c r="BB398" s="34"/>
      <c r="BC398" s="34"/>
      <c r="BD398" s="34"/>
      <c r="BE398" s="34"/>
      <c r="BF398" s="34"/>
      <c r="BG398" s="34"/>
      <c r="BH398" s="34"/>
      <c r="BI398" s="34"/>
      <c r="BJ398" s="34"/>
      <c r="BK398" s="34"/>
      <c r="BL398" s="34"/>
      <c r="BM398" s="34"/>
      <c r="BN398" s="34"/>
      <c r="BO398" s="34"/>
      <c r="BP398" s="34"/>
      <c r="BQ398" s="34"/>
      <c r="BR398" s="34"/>
      <c r="BS398" s="34"/>
      <c r="BT398" s="34"/>
      <c r="BU398" s="34"/>
      <c r="BV398" s="34"/>
      <c r="BW398" s="34"/>
      <c r="BX398" s="34"/>
      <c r="BY398" s="34"/>
      <c r="BZ398" s="34"/>
      <c r="CA398" s="34"/>
      <c r="CB398" s="34"/>
      <c r="CC398" s="34"/>
      <c r="CD398" s="34"/>
      <c r="CE398" s="34"/>
      <c r="CF398" s="34"/>
      <c r="CG398" s="34"/>
      <c r="CH398" s="34"/>
      <c r="CI398" s="34"/>
      <c r="CJ398" s="34"/>
      <c r="CK398" s="34"/>
      <c r="CL398" s="34"/>
      <c r="CM398" s="34"/>
      <c r="CN398" s="34"/>
      <c r="CO398" s="34"/>
      <c r="CP398" s="34"/>
      <c r="CQ398" s="34"/>
      <c r="CR398" s="34"/>
      <c r="CS398" s="34"/>
      <c r="CT398" s="34"/>
      <c r="CU398" s="34"/>
      <c r="CV398" s="34"/>
      <c r="CW398" s="34"/>
      <c r="CX398" s="34"/>
      <c r="CY398" s="34"/>
      <c r="CZ398" s="34"/>
      <c r="DA398" s="34"/>
      <c r="DB398" s="34"/>
      <c r="DC398" s="34"/>
      <c r="DD398" s="34"/>
      <c r="DE398" s="34"/>
      <c r="DF398" s="34"/>
      <c r="DG398" s="34"/>
      <c r="DH398" s="34"/>
      <c r="DI398" s="34"/>
      <c r="DJ398" s="34"/>
      <c r="DK398" s="34"/>
      <c r="DL398" s="34"/>
      <c r="DM398" s="34"/>
      <c r="DN398" s="34"/>
      <c r="DO398" s="34"/>
      <c r="DP398" s="34"/>
      <c r="DQ398" s="34"/>
      <c r="DR398" s="34"/>
      <c r="DS398" s="34"/>
      <c r="DT398" s="34"/>
      <c r="DU398" s="34"/>
      <c r="DV398" s="34"/>
      <c r="DW398" s="34"/>
      <c r="DX398" s="34"/>
      <c r="DY398" s="34"/>
      <c r="DZ398" s="34"/>
      <c r="EA398" s="34"/>
      <c r="EB398" s="34"/>
      <c r="EC398" s="34"/>
      <c r="ED398" s="34"/>
      <c r="EE398" s="34"/>
      <c r="EF398" s="34"/>
      <c r="EG398" s="34"/>
      <c r="EH398" s="34"/>
      <c r="EI398" s="34"/>
      <c r="EJ398" s="34"/>
      <c r="EK398" s="34"/>
      <c r="EL398" s="34"/>
      <c r="EM398" s="34"/>
      <c r="EN398" s="34"/>
      <c r="EO398" s="34"/>
      <c r="EP398" s="34"/>
      <c r="EQ398" s="34"/>
      <c r="ER398" s="34"/>
      <c r="ES398" s="34"/>
      <c r="ET398" s="34"/>
      <c r="EU398" s="34"/>
    </row>
    <row r="399" spans="1:151" s="29" customFormat="1" ht="75">
      <c r="A399" s="29" t="s">
        <v>1367</v>
      </c>
      <c r="B399" s="29" t="s">
        <v>1250</v>
      </c>
      <c r="C399" s="66" t="s">
        <v>42</v>
      </c>
      <c r="D399" s="66" t="s">
        <v>1368</v>
      </c>
      <c r="E399" s="29" t="s">
        <v>1369</v>
      </c>
      <c r="F399" s="29" t="s">
        <v>53</v>
      </c>
      <c r="G399" s="29" t="s">
        <v>47</v>
      </c>
      <c r="H399" s="29" t="s">
        <v>46</v>
      </c>
      <c r="I399" s="31">
        <v>43101</v>
      </c>
      <c r="J399" s="31" t="s">
        <v>48</v>
      </c>
      <c r="K399" s="31" t="s">
        <v>49</v>
      </c>
      <c r="L399" s="31" t="s">
        <v>49</v>
      </c>
      <c r="M399" s="29" t="s">
        <v>50</v>
      </c>
      <c r="N399" s="29" t="s">
        <v>63</v>
      </c>
      <c r="O399" s="29" t="s">
        <v>124</v>
      </c>
      <c r="P399" s="29" t="s">
        <v>45</v>
      </c>
      <c r="Q399" s="29" t="s">
        <v>45</v>
      </c>
      <c r="R399" s="29" t="s">
        <v>47</v>
      </c>
      <c r="S399" s="42" t="s">
        <v>1370</v>
      </c>
      <c r="T399" s="29" t="s">
        <v>55</v>
      </c>
      <c r="U399" s="32">
        <f t="shared" si="28"/>
        <v>3</v>
      </c>
      <c r="V399" s="29" t="s">
        <v>57</v>
      </c>
      <c r="W399" s="32">
        <f t="shared" si="27"/>
        <v>2</v>
      </c>
      <c r="X399" s="29" t="s">
        <v>57</v>
      </c>
      <c r="Y399" s="32">
        <f t="shared" si="29"/>
        <v>2</v>
      </c>
      <c r="Z399" s="33">
        <f t="shared" si="30"/>
        <v>7</v>
      </c>
      <c r="AA399" s="59" t="s">
        <v>53</v>
      </c>
      <c r="AB399" s="29" t="s">
        <v>47</v>
      </c>
      <c r="AC399" s="29" t="s">
        <v>47</v>
      </c>
      <c r="AD399" s="29" t="s">
        <v>47</v>
      </c>
      <c r="AE399" s="29" t="s">
        <v>47</v>
      </c>
      <c r="AF399" s="31">
        <v>44823</v>
      </c>
      <c r="AG399" s="29" t="s">
        <v>47</v>
      </c>
      <c r="AH399" s="29">
        <v>1</v>
      </c>
      <c r="AI399" s="34"/>
      <c r="AJ399" s="34"/>
      <c r="AK399" s="34"/>
      <c r="AL399" s="34"/>
      <c r="AM399" s="34"/>
      <c r="AN399" s="34"/>
      <c r="AO399" s="34"/>
      <c r="AP399" s="34"/>
      <c r="AQ399" s="34"/>
      <c r="AR399" s="34"/>
      <c r="AS399" s="34"/>
      <c r="AT399" s="34"/>
      <c r="AU399" s="34"/>
      <c r="AV399" s="34"/>
      <c r="AW399" s="34"/>
      <c r="AX399" s="34"/>
      <c r="AY399" s="34"/>
      <c r="AZ399" s="34"/>
      <c r="BA399" s="34"/>
      <c r="BB399" s="34"/>
      <c r="BC399" s="34"/>
      <c r="BD399" s="34"/>
      <c r="BE399" s="34"/>
      <c r="BF399" s="34"/>
      <c r="BG399" s="34"/>
      <c r="BH399" s="34"/>
      <c r="BI399" s="34"/>
      <c r="BJ399" s="34"/>
      <c r="BK399" s="34"/>
      <c r="BL399" s="34"/>
      <c r="BM399" s="34"/>
      <c r="BN399" s="34"/>
      <c r="BO399" s="34"/>
      <c r="BP399" s="34"/>
      <c r="BQ399" s="34"/>
      <c r="BR399" s="34"/>
      <c r="BS399" s="34"/>
      <c r="BT399" s="34"/>
      <c r="BU399" s="34"/>
      <c r="BV399" s="34"/>
      <c r="BW399" s="34"/>
      <c r="BX399" s="34"/>
      <c r="BY399" s="34"/>
      <c r="BZ399" s="34"/>
      <c r="CA399" s="34"/>
      <c r="CB399" s="34"/>
      <c r="CC399" s="34"/>
      <c r="CD399" s="34"/>
      <c r="CE399" s="34"/>
      <c r="CF399" s="34"/>
      <c r="CG399" s="34"/>
      <c r="CH399" s="34"/>
      <c r="CI399" s="34"/>
      <c r="CJ399" s="34"/>
      <c r="CK399" s="34"/>
      <c r="CL399" s="34"/>
      <c r="CM399" s="34"/>
      <c r="CN399" s="34"/>
      <c r="CO399" s="34"/>
      <c r="CP399" s="34"/>
      <c r="CQ399" s="34"/>
      <c r="CR399" s="34"/>
      <c r="CS399" s="34"/>
      <c r="CT399" s="34"/>
      <c r="CU399" s="34"/>
      <c r="CV399" s="34"/>
      <c r="CW399" s="34"/>
      <c r="CX399" s="34"/>
      <c r="CY399" s="34"/>
      <c r="CZ399" s="34"/>
      <c r="DA399" s="34"/>
      <c r="DB399" s="34"/>
      <c r="DC399" s="34"/>
      <c r="DD399" s="34"/>
      <c r="DE399" s="34"/>
      <c r="DF399" s="34"/>
      <c r="DG399" s="34"/>
      <c r="DH399" s="34"/>
      <c r="DI399" s="34"/>
      <c r="DJ399" s="34"/>
      <c r="DK399" s="34"/>
      <c r="DL399" s="34"/>
      <c r="DM399" s="34"/>
      <c r="DN399" s="34"/>
      <c r="DO399" s="34"/>
      <c r="DP399" s="34"/>
      <c r="DQ399" s="34"/>
      <c r="DR399" s="34"/>
      <c r="DS399" s="34"/>
      <c r="DT399" s="34"/>
      <c r="DU399" s="34"/>
      <c r="DV399" s="34"/>
      <c r="DW399" s="34"/>
      <c r="DX399" s="34"/>
      <c r="DY399" s="34"/>
      <c r="DZ399" s="34"/>
      <c r="EA399" s="34"/>
      <c r="EB399" s="34"/>
      <c r="EC399" s="34"/>
      <c r="ED399" s="34"/>
      <c r="EE399" s="34"/>
      <c r="EF399" s="34"/>
      <c r="EG399" s="34"/>
      <c r="EH399" s="34"/>
      <c r="EI399" s="34"/>
      <c r="EJ399" s="34"/>
      <c r="EK399" s="34"/>
      <c r="EL399" s="34"/>
      <c r="EM399" s="34"/>
      <c r="EN399" s="34"/>
      <c r="EO399" s="34"/>
      <c r="EP399" s="34"/>
      <c r="EQ399" s="34"/>
      <c r="ER399" s="34"/>
      <c r="ES399" s="34"/>
      <c r="ET399" s="34"/>
      <c r="EU399" s="34"/>
    </row>
    <row r="400" spans="1:151" s="29" customFormat="1" ht="75">
      <c r="A400" s="29" t="s">
        <v>1371</v>
      </c>
      <c r="B400" s="29" t="s">
        <v>1250</v>
      </c>
      <c r="C400" s="66" t="s">
        <v>42</v>
      </c>
      <c r="D400" s="66" t="s">
        <v>1372</v>
      </c>
      <c r="E400" s="29" t="s">
        <v>1373</v>
      </c>
      <c r="F400" s="29" t="s">
        <v>53</v>
      </c>
      <c r="G400" s="29" t="s">
        <v>47</v>
      </c>
      <c r="H400" s="29" t="s">
        <v>46</v>
      </c>
      <c r="I400" s="31">
        <v>44197</v>
      </c>
      <c r="J400" s="31" t="s">
        <v>48</v>
      </c>
      <c r="K400" s="31" t="s">
        <v>49</v>
      </c>
      <c r="L400" s="31" t="s">
        <v>49</v>
      </c>
      <c r="M400" s="29" t="s">
        <v>50</v>
      </c>
      <c r="N400" s="29" t="s">
        <v>63</v>
      </c>
      <c r="O400" s="29" t="s">
        <v>124</v>
      </c>
      <c r="P400" s="29" t="s">
        <v>45</v>
      </c>
      <c r="Q400" s="29" t="s">
        <v>45</v>
      </c>
      <c r="R400" s="29" t="s">
        <v>47</v>
      </c>
      <c r="S400" s="42" t="s">
        <v>1374</v>
      </c>
      <c r="T400" s="29" t="s">
        <v>55</v>
      </c>
      <c r="U400" s="32">
        <f t="shared" si="28"/>
        <v>3</v>
      </c>
      <c r="V400" s="29" t="s">
        <v>57</v>
      </c>
      <c r="W400" s="32">
        <f t="shared" si="27"/>
        <v>2</v>
      </c>
      <c r="X400" s="29" t="s">
        <v>57</v>
      </c>
      <c r="Y400" s="32">
        <f t="shared" si="29"/>
        <v>2</v>
      </c>
      <c r="Z400" s="33">
        <f t="shared" si="30"/>
        <v>7</v>
      </c>
      <c r="AA400" s="59" t="s">
        <v>53</v>
      </c>
      <c r="AB400" s="29" t="s">
        <v>47</v>
      </c>
      <c r="AC400" s="29" t="s">
        <v>47</v>
      </c>
      <c r="AD400" s="29" t="s">
        <v>47</v>
      </c>
      <c r="AE400" s="29" t="s">
        <v>47</v>
      </c>
      <c r="AF400" s="31">
        <v>44823</v>
      </c>
      <c r="AG400" s="29" t="s">
        <v>47</v>
      </c>
      <c r="AH400" s="29">
        <v>1</v>
      </c>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c r="BH400" s="34"/>
      <c r="BI400" s="34"/>
      <c r="BJ400" s="34"/>
      <c r="BK400" s="34"/>
      <c r="BL400" s="34"/>
      <c r="BM400" s="34"/>
      <c r="BN400" s="34"/>
      <c r="BO400" s="34"/>
      <c r="BP400" s="34"/>
      <c r="BQ400" s="34"/>
      <c r="BR400" s="34"/>
      <c r="BS400" s="34"/>
      <c r="BT400" s="34"/>
      <c r="BU400" s="34"/>
      <c r="BV400" s="34"/>
      <c r="BW400" s="34"/>
      <c r="BX400" s="34"/>
      <c r="BY400" s="34"/>
      <c r="BZ400" s="34"/>
      <c r="CA400" s="34"/>
      <c r="CB400" s="34"/>
      <c r="CC400" s="34"/>
      <c r="CD400" s="34"/>
      <c r="CE400" s="34"/>
      <c r="CF400" s="34"/>
      <c r="CG400" s="34"/>
      <c r="CH400" s="34"/>
      <c r="CI400" s="34"/>
      <c r="CJ400" s="34"/>
      <c r="CK400" s="34"/>
      <c r="CL400" s="34"/>
      <c r="CM400" s="34"/>
      <c r="CN400" s="34"/>
      <c r="CO400" s="34"/>
      <c r="CP400" s="34"/>
      <c r="CQ400" s="34"/>
      <c r="CR400" s="34"/>
      <c r="CS400" s="34"/>
      <c r="CT400" s="34"/>
      <c r="CU400" s="34"/>
      <c r="CV400" s="34"/>
      <c r="CW400" s="34"/>
      <c r="CX400" s="34"/>
      <c r="CY400" s="34"/>
      <c r="CZ400" s="34"/>
      <c r="DA400" s="34"/>
      <c r="DB400" s="34"/>
      <c r="DC400" s="34"/>
      <c r="DD400" s="34"/>
      <c r="DE400" s="34"/>
      <c r="DF400" s="34"/>
      <c r="DG400" s="34"/>
      <c r="DH400" s="34"/>
      <c r="DI400" s="34"/>
      <c r="DJ400" s="34"/>
      <c r="DK400" s="34"/>
      <c r="DL400" s="34"/>
      <c r="DM400" s="34"/>
      <c r="DN400" s="34"/>
      <c r="DO400" s="34"/>
      <c r="DP400" s="34"/>
      <c r="DQ400" s="34"/>
      <c r="DR400" s="34"/>
      <c r="DS400" s="34"/>
      <c r="DT400" s="34"/>
      <c r="DU400" s="34"/>
      <c r="DV400" s="34"/>
      <c r="DW400" s="34"/>
      <c r="DX400" s="34"/>
      <c r="DY400" s="34"/>
      <c r="DZ400" s="34"/>
      <c r="EA400" s="34"/>
      <c r="EB400" s="34"/>
      <c r="EC400" s="34"/>
      <c r="ED400" s="34"/>
      <c r="EE400" s="34"/>
      <c r="EF400" s="34"/>
      <c r="EG400" s="34"/>
      <c r="EH400" s="34"/>
      <c r="EI400" s="34"/>
      <c r="EJ400" s="34"/>
      <c r="EK400" s="34"/>
      <c r="EL400" s="34"/>
      <c r="EM400" s="34"/>
      <c r="EN400" s="34"/>
      <c r="EO400" s="34"/>
      <c r="EP400" s="34"/>
      <c r="EQ400" s="34"/>
      <c r="ER400" s="34"/>
      <c r="ES400" s="34"/>
      <c r="ET400" s="34"/>
      <c r="EU400" s="34"/>
    </row>
    <row r="401" spans="1:151" s="29" customFormat="1" ht="75">
      <c r="A401" s="29" t="s">
        <v>1375</v>
      </c>
      <c r="B401" s="29" t="s">
        <v>1250</v>
      </c>
      <c r="C401" s="66" t="s">
        <v>42</v>
      </c>
      <c r="D401" s="66" t="s">
        <v>1376</v>
      </c>
      <c r="E401" s="29" t="s">
        <v>1377</v>
      </c>
      <c r="F401" s="29" t="s">
        <v>53</v>
      </c>
      <c r="G401" s="29" t="s">
        <v>47</v>
      </c>
      <c r="H401" s="29" t="s">
        <v>46</v>
      </c>
      <c r="I401" s="31">
        <v>44197</v>
      </c>
      <c r="J401" s="31" t="s">
        <v>48</v>
      </c>
      <c r="K401" s="31" t="s">
        <v>49</v>
      </c>
      <c r="L401" s="31" t="s">
        <v>49</v>
      </c>
      <c r="M401" s="29" t="s">
        <v>50</v>
      </c>
      <c r="N401" s="29" t="s">
        <v>63</v>
      </c>
      <c r="O401" s="29" t="s">
        <v>124</v>
      </c>
      <c r="P401" s="29" t="s">
        <v>45</v>
      </c>
      <c r="Q401" s="29" t="s">
        <v>45</v>
      </c>
      <c r="R401" s="29" t="s">
        <v>47</v>
      </c>
      <c r="S401" s="42" t="s">
        <v>1378</v>
      </c>
      <c r="T401" s="29" t="s">
        <v>55</v>
      </c>
      <c r="U401" s="32">
        <f t="shared" si="28"/>
        <v>3</v>
      </c>
      <c r="V401" s="29" t="s">
        <v>57</v>
      </c>
      <c r="W401" s="32">
        <f t="shared" si="27"/>
        <v>2</v>
      </c>
      <c r="X401" s="29" t="s">
        <v>57</v>
      </c>
      <c r="Y401" s="32">
        <f t="shared" si="29"/>
        <v>2</v>
      </c>
      <c r="Z401" s="33">
        <f t="shared" si="30"/>
        <v>7</v>
      </c>
      <c r="AA401" s="59" t="s">
        <v>53</v>
      </c>
      <c r="AB401" s="29" t="s">
        <v>47</v>
      </c>
      <c r="AC401" s="29" t="s">
        <v>47</v>
      </c>
      <c r="AD401" s="29" t="s">
        <v>47</v>
      </c>
      <c r="AE401" s="29" t="s">
        <v>47</v>
      </c>
      <c r="AF401" s="31">
        <v>44823</v>
      </c>
      <c r="AG401" s="29" t="s">
        <v>47</v>
      </c>
      <c r="AH401" s="29">
        <v>1</v>
      </c>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c r="BH401" s="34"/>
      <c r="BI401" s="34"/>
      <c r="BJ401" s="34"/>
      <c r="BK401" s="34"/>
      <c r="BL401" s="34"/>
      <c r="BM401" s="34"/>
      <c r="BN401" s="34"/>
      <c r="BO401" s="34"/>
      <c r="BP401" s="34"/>
      <c r="BQ401" s="34"/>
      <c r="BR401" s="34"/>
      <c r="BS401" s="34"/>
      <c r="BT401" s="34"/>
      <c r="BU401" s="34"/>
      <c r="BV401" s="34"/>
      <c r="BW401" s="34"/>
      <c r="BX401" s="34"/>
      <c r="BY401" s="34"/>
      <c r="BZ401" s="34"/>
      <c r="CA401" s="34"/>
      <c r="CB401" s="34"/>
      <c r="CC401" s="34"/>
      <c r="CD401" s="34"/>
      <c r="CE401" s="34"/>
      <c r="CF401" s="34"/>
      <c r="CG401" s="34"/>
      <c r="CH401" s="34"/>
      <c r="CI401" s="34"/>
      <c r="CJ401" s="34"/>
      <c r="CK401" s="34"/>
      <c r="CL401" s="34"/>
      <c r="CM401" s="34"/>
      <c r="CN401" s="34"/>
      <c r="CO401" s="34"/>
      <c r="CP401" s="34"/>
      <c r="CQ401" s="34"/>
      <c r="CR401" s="34"/>
      <c r="CS401" s="34"/>
      <c r="CT401" s="34"/>
      <c r="CU401" s="34"/>
      <c r="CV401" s="34"/>
      <c r="CW401" s="34"/>
      <c r="CX401" s="34"/>
      <c r="CY401" s="34"/>
      <c r="CZ401" s="34"/>
      <c r="DA401" s="34"/>
      <c r="DB401" s="34"/>
      <c r="DC401" s="34"/>
      <c r="DD401" s="34"/>
      <c r="DE401" s="34"/>
      <c r="DF401" s="34"/>
      <c r="DG401" s="34"/>
      <c r="DH401" s="34"/>
      <c r="DI401" s="34"/>
      <c r="DJ401" s="34"/>
      <c r="DK401" s="34"/>
      <c r="DL401" s="34"/>
      <c r="DM401" s="34"/>
      <c r="DN401" s="34"/>
      <c r="DO401" s="34"/>
      <c r="DP401" s="34"/>
      <c r="DQ401" s="34"/>
      <c r="DR401" s="34"/>
      <c r="DS401" s="34"/>
      <c r="DT401" s="34"/>
      <c r="DU401" s="34"/>
      <c r="DV401" s="34"/>
      <c r="DW401" s="34"/>
      <c r="DX401" s="34"/>
      <c r="DY401" s="34"/>
      <c r="DZ401" s="34"/>
      <c r="EA401" s="34"/>
      <c r="EB401" s="34"/>
      <c r="EC401" s="34"/>
      <c r="ED401" s="34"/>
      <c r="EE401" s="34"/>
      <c r="EF401" s="34"/>
      <c r="EG401" s="34"/>
      <c r="EH401" s="34"/>
      <c r="EI401" s="34"/>
      <c r="EJ401" s="34"/>
      <c r="EK401" s="34"/>
      <c r="EL401" s="34"/>
      <c r="EM401" s="34"/>
      <c r="EN401" s="34"/>
      <c r="EO401" s="34"/>
      <c r="EP401" s="34"/>
      <c r="EQ401" s="34"/>
      <c r="ER401" s="34"/>
      <c r="ES401" s="34"/>
      <c r="ET401" s="34"/>
      <c r="EU401" s="34"/>
    </row>
    <row r="402" spans="1:151" s="29" customFormat="1" ht="75">
      <c r="A402" s="29" t="s">
        <v>1379</v>
      </c>
      <c r="B402" s="29" t="s">
        <v>1250</v>
      </c>
      <c r="C402" s="66" t="s">
        <v>42</v>
      </c>
      <c r="D402" s="66" t="s">
        <v>1380</v>
      </c>
      <c r="E402" s="29" t="s">
        <v>1381</v>
      </c>
      <c r="F402" s="29" t="s">
        <v>53</v>
      </c>
      <c r="G402" s="29" t="s">
        <v>47</v>
      </c>
      <c r="H402" s="29" t="s">
        <v>46</v>
      </c>
      <c r="I402" s="31">
        <v>44197</v>
      </c>
      <c r="J402" s="31" t="s">
        <v>48</v>
      </c>
      <c r="K402" s="31" t="s">
        <v>49</v>
      </c>
      <c r="L402" s="31" t="s">
        <v>49</v>
      </c>
      <c r="M402" s="29" t="s">
        <v>50</v>
      </c>
      <c r="N402" s="29" t="s">
        <v>63</v>
      </c>
      <c r="O402" s="29" t="s">
        <v>124</v>
      </c>
      <c r="P402" s="29" t="s">
        <v>45</v>
      </c>
      <c r="Q402" s="29" t="s">
        <v>45</v>
      </c>
      <c r="R402" s="29" t="s">
        <v>47</v>
      </c>
      <c r="S402" s="42" t="s">
        <v>1382</v>
      </c>
      <c r="T402" s="29" t="s">
        <v>55</v>
      </c>
      <c r="U402" s="32">
        <f t="shared" si="28"/>
        <v>3</v>
      </c>
      <c r="V402" s="29" t="s">
        <v>57</v>
      </c>
      <c r="W402" s="32">
        <f t="shared" si="27"/>
        <v>2</v>
      </c>
      <c r="X402" s="29" t="s">
        <v>57</v>
      </c>
      <c r="Y402" s="32">
        <f t="shared" si="29"/>
        <v>2</v>
      </c>
      <c r="Z402" s="33">
        <f t="shared" si="30"/>
        <v>7</v>
      </c>
      <c r="AA402" s="59" t="s">
        <v>53</v>
      </c>
      <c r="AB402" s="29" t="s">
        <v>47</v>
      </c>
      <c r="AC402" s="29" t="s">
        <v>47</v>
      </c>
      <c r="AD402" s="29" t="s">
        <v>47</v>
      </c>
      <c r="AE402" s="29" t="s">
        <v>47</v>
      </c>
      <c r="AF402" s="31">
        <v>44823</v>
      </c>
      <c r="AG402" s="29" t="s">
        <v>47</v>
      </c>
      <c r="AH402" s="29">
        <v>1</v>
      </c>
      <c r="AI402" s="34"/>
      <c r="AJ402" s="34"/>
      <c r="AK402" s="34"/>
      <c r="AL402" s="34"/>
      <c r="AM402" s="34"/>
      <c r="AN402" s="34"/>
      <c r="AO402" s="34"/>
      <c r="AP402" s="34"/>
      <c r="AQ402" s="34"/>
      <c r="AR402" s="34"/>
      <c r="AS402" s="34"/>
      <c r="AT402" s="34"/>
      <c r="AU402" s="34"/>
      <c r="AV402" s="34"/>
      <c r="AW402" s="34"/>
      <c r="AX402" s="34"/>
      <c r="AY402" s="34"/>
      <c r="AZ402" s="34"/>
      <c r="BA402" s="34"/>
      <c r="BB402" s="34"/>
      <c r="BC402" s="34"/>
      <c r="BD402" s="34"/>
      <c r="BE402" s="34"/>
      <c r="BF402" s="34"/>
      <c r="BG402" s="34"/>
      <c r="BH402" s="34"/>
      <c r="BI402" s="34"/>
      <c r="BJ402" s="34"/>
      <c r="BK402" s="34"/>
      <c r="BL402" s="34"/>
      <c r="BM402" s="34"/>
      <c r="BN402" s="34"/>
      <c r="BO402" s="34"/>
      <c r="BP402" s="34"/>
      <c r="BQ402" s="34"/>
      <c r="BR402" s="34"/>
      <c r="BS402" s="34"/>
      <c r="BT402" s="34"/>
      <c r="BU402" s="34"/>
      <c r="BV402" s="34"/>
      <c r="BW402" s="34"/>
      <c r="BX402" s="34"/>
      <c r="BY402" s="34"/>
      <c r="BZ402" s="34"/>
      <c r="CA402" s="34"/>
      <c r="CB402" s="34"/>
      <c r="CC402" s="34"/>
      <c r="CD402" s="34"/>
      <c r="CE402" s="34"/>
      <c r="CF402" s="34"/>
      <c r="CG402" s="34"/>
      <c r="CH402" s="34"/>
      <c r="CI402" s="34"/>
      <c r="CJ402" s="34"/>
      <c r="CK402" s="34"/>
      <c r="CL402" s="34"/>
      <c r="CM402" s="34"/>
      <c r="CN402" s="34"/>
      <c r="CO402" s="34"/>
      <c r="CP402" s="34"/>
      <c r="CQ402" s="34"/>
      <c r="CR402" s="34"/>
      <c r="CS402" s="34"/>
      <c r="CT402" s="34"/>
      <c r="CU402" s="34"/>
      <c r="CV402" s="34"/>
      <c r="CW402" s="34"/>
      <c r="CX402" s="34"/>
      <c r="CY402" s="34"/>
      <c r="CZ402" s="34"/>
      <c r="DA402" s="34"/>
      <c r="DB402" s="34"/>
      <c r="DC402" s="34"/>
      <c r="DD402" s="34"/>
      <c r="DE402" s="34"/>
      <c r="DF402" s="34"/>
      <c r="DG402" s="34"/>
      <c r="DH402" s="34"/>
      <c r="DI402" s="34"/>
      <c r="DJ402" s="34"/>
      <c r="DK402" s="34"/>
      <c r="DL402" s="34"/>
      <c r="DM402" s="34"/>
      <c r="DN402" s="34"/>
      <c r="DO402" s="34"/>
      <c r="DP402" s="34"/>
      <c r="DQ402" s="34"/>
      <c r="DR402" s="34"/>
      <c r="DS402" s="34"/>
      <c r="DT402" s="34"/>
      <c r="DU402" s="34"/>
      <c r="DV402" s="34"/>
      <c r="DW402" s="34"/>
      <c r="DX402" s="34"/>
      <c r="DY402" s="34"/>
      <c r="DZ402" s="34"/>
      <c r="EA402" s="34"/>
      <c r="EB402" s="34"/>
      <c r="EC402" s="34"/>
      <c r="ED402" s="34"/>
      <c r="EE402" s="34"/>
      <c r="EF402" s="34"/>
      <c r="EG402" s="34"/>
      <c r="EH402" s="34"/>
      <c r="EI402" s="34"/>
      <c r="EJ402" s="34"/>
      <c r="EK402" s="34"/>
      <c r="EL402" s="34"/>
      <c r="EM402" s="34"/>
      <c r="EN402" s="34"/>
      <c r="EO402" s="34"/>
      <c r="EP402" s="34"/>
      <c r="EQ402" s="34"/>
      <c r="ER402" s="34"/>
      <c r="ES402" s="34"/>
      <c r="ET402" s="34"/>
      <c r="EU402" s="34"/>
    </row>
    <row r="403" spans="1:151" s="29" customFormat="1" ht="75">
      <c r="A403" s="29" t="s">
        <v>1383</v>
      </c>
      <c r="B403" s="29" t="s">
        <v>1250</v>
      </c>
      <c r="C403" s="66" t="s">
        <v>42</v>
      </c>
      <c r="D403" s="66" t="s">
        <v>1384</v>
      </c>
      <c r="E403" s="29" t="s">
        <v>1385</v>
      </c>
      <c r="F403" s="29" t="s">
        <v>53</v>
      </c>
      <c r="G403" s="29" t="s">
        <v>47</v>
      </c>
      <c r="H403" s="29" t="s">
        <v>46</v>
      </c>
      <c r="I403" s="31">
        <v>44197</v>
      </c>
      <c r="J403" s="31" t="s">
        <v>48</v>
      </c>
      <c r="K403" s="31" t="s">
        <v>49</v>
      </c>
      <c r="L403" s="31" t="s">
        <v>49</v>
      </c>
      <c r="M403" s="29" t="s">
        <v>50</v>
      </c>
      <c r="N403" s="29" t="s">
        <v>63</v>
      </c>
      <c r="O403" s="29" t="s">
        <v>124</v>
      </c>
      <c r="P403" s="29" t="s">
        <v>45</v>
      </c>
      <c r="Q403" s="29" t="s">
        <v>45</v>
      </c>
      <c r="R403" s="29" t="s">
        <v>47</v>
      </c>
      <c r="S403" s="42" t="s">
        <v>1386</v>
      </c>
      <c r="T403" s="29" t="s">
        <v>55</v>
      </c>
      <c r="U403" s="32">
        <f t="shared" si="28"/>
        <v>3</v>
      </c>
      <c r="V403" s="29" t="s">
        <v>57</v>
      </c>
      <c r="W403" s="32">
        <f t="shared" si="27"/>
        <v>2</v>
      </c>
      <c r="X403" s="29" t="s">
        <v>57</v>
      </c>
      <c r="Y403" s="32">
        <f t="shared" si="29"/>
        <v>2</v>
      </c>
      <c r="Z403" s="33">
        <f t="shared" si="30"/>
        <v>7</v>
      </c>
      <c r="AA403" s="59" t="s">
        <v>53</v>
      </c>
      <c r="AB403" s="29" t="s">
        <v>47</v>
      </c>
      <c r="AC403" s="29" t="s">
        <v>47</v>
      </c>
      <c r="AD403" s="29" t="s">
        <v>47</v>
      </c>
      <c r="AE403" s="29" t="s">
        <v>47</v>
      </c>
      <c r="AF403" s="31">
        <v>44823</v>
      </c>
      <c r="AG403" s="29" t="s">
        <v>47</v>
      </c>
      <c r="AH403" s="29">
        <v>1</v>
      </c>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34"/>
      <c r="BF403" s="34"/>
      <c r="BG403" s="34"/>
      <c r="BH403" s="34"/>
      <c r="BI403" s="34"/>
      <c r="BJ403" s="34"/>
      <c r="BK403" s="34"/>
      <c r="BL403" s="34"/>
      <c r="BM403" s="34"/>
      <c r="BN403" s="34"/>
      <c r="BO403" s="34"/>
      <c r="BP403" s="34"/>
      <c r="BQ403" s="34"/>
      <c r="BR403" s="34"/>
      <c r="BS403" s="34"/>
      <c r="BT403" s="34"/>
      <c r="BU403" s="34"/>
      <c r="BV403" s="34"/>
      <c r="BW403" s="34"/>
      <c r="BX403" s="34"/>
      <c r="BY403" s="34"/>
      <c r="BZ403" s="34"/>
      <c r="CA403" s="34"/>
      <c r="CB403" s="34"/>
      <c r="CC403" s="34"/>
      <c r="CD403" s="34"/>
      <c r="CE403" s="34"/>
      <c r="CF403" s="34"/>
      <c r="CG403" s="34"/>
      <c r="CH403" s="34"/>
      <c r="CI403" s="34"/>
      <c r="CJ403" s="34"/>
      <c r="CK403" s="34"/>
      <c r="CL403" s="34"/>
      <c r="CM403" s="34"/>
      <c r="CN403" s="34"/>
      <c r="CO403" s="34"/>
      <c r="CP403" s="34"/>
      <c r="CQ403" s="34"/>
      <c r="CR403" s="34"/>
      <c r="CS403" s="34"/>
      <c r="CT403" s="34"/>
      <c r="CU403" s="34"/>
      <c r="CV403" s="34"/>
      <c r="CW403" s="34"/>
      <c r="CX403" s="34"/>
      <c r="CY403" s="34"/>
      <c r="CZ403" s="34"/>
      <c r="DA403" s="34"/>
      <c r="DB403" s="34"/>
      <c r="DC403" s="34"/>
      <c r="DD403" s="34"/>
      <c r="DE403" s="34"/>
      <c r="DF403" s="34"/>
      <c r="DG403" s="34"/>
      <c r="DH403" s="34"/>
      <c r="DI403" s="34"/>
      <c r="DJ403" s="34"/>
      <c r="DK403" s="34"/>
      <c r="DL403" s="34"/>
      <c r="DM403" s="34"/>
      <c r="DN403" s="34"/>
      <c r="DO403" s="34"/>
      <c r="DP403" s="34"/>
      <c r="DQ403" s="34"/>
      <c r="DR403" s="34"/>
      <c r="DS403" s="34"/>
      <c r="DT403" s="34"/>
      <c r="DU403" s="34"/>
      <c r="DV403" s="34"/>
      <c r="DW403" s="34"/>
      <c r="DX403" s="34"/>
      <c r="DY403" s="34"/>
      <c r="DZ403" s="34"/>
      <c r="EA403" s="34"/>
      <c r="EB403" s="34"/>
      <c r="EC403" s="34"/>
      <c r="ED403" s="34"/>
      <c r="EE403" s="34"/>
      <c r="EF403" s="34"/>
      <c r="EG403" s="34"/>
      <c r="EH403" s="34"/>
      <c r="EI403" s="34"/>
      <c r="EJ403" s="34"/>
      <c r="EK403" s="34"/>
      <c r="EL403" s="34"/>
      <c r="EM403" s="34"/>
      <c r="EN403" s="34"/>
      <c r="EO403" s="34"/>
      <c r="EP403" s="34"/>
      <c r="EQ403" s="34"/>
      <c r="ER403" s="34"/>
      <c r="ES403" s="34"/>
      <c r="ET403" s="34"/>
      <c r="EU403" s="34"/>
    </row>
    <row r="404" spans="1:151" s="29" customFormat="1" ht="60">
      <c r="A404" s="29" t="s">
        <v>1387</v>
      </c>
      <c r="B404" s="29" t="s">
        <v>1250</v>
      </c>
      <c r="C404" s="66" t="s">
        <v>42</v>
      </c>
      <c r="D404" s="66" t="s">
        <v>1388</v>
      </c>
      <c r="E404" s="29" t="s">
        <v>1389</v>
      </c>
      <c r="F404" s="29" t="s">
        <v>53</v>
      </c>
      <c r="G404" s="29" t="s">
        <v>47</v>
      </c>
      <c r="H404" s="29" t="s">
        <v>46</v>
      </c>
      <c r="I404" s="31">
        <v>43101</v>
      </c>
      <c r="J404" s="31" t="s">
        <v>48</v>
      </c>
      <c r="K404" s="31" t="s">
        <v>49</v>
      </c>
      <c r="L404" s="31" t="s">
        <v>49</v>
      </c>
      <c r="M404" s="29" t="s">
        <v>50</v>
      </c>
      <c r="N404" s="29" t="s">
        <v>63</v>
      </c>
      <c r="O404" s="29" t="s">
        <v>124</v>
      </c>
      <c r="P404" s="29" t="s">
        <v>45</v>
      </c>
      <c r="Q404" s="29" t="s">
        <v>53</v>
      </c>
      <c r="R404" s="29" t="s">
        <v>1253</v>
      </c>
      <c r="S404" s="29" t="s">
        <v>47</v>
      </c>
      <c r="T404" s="29" t="s">
        <v>55</v>
      </c>
      <c r="U404" s="32">
        <f t="shared" si="28"/>
        <v>3</v>
      </c>
      <c r="V404" s="29" t="s">
        <v>57</v>
      </c>
      <c r="W404" s="32">
        <f t="shared" ref="W404:W467" si="31">_xlfn.IFS(V404="ALTA",1,V404="MEDIA",2,V404="BAJA",3,V404="N/A",1,V404="NO",3,V404="SI",1)</f>
        <v>2</v>
      </c>
      <c r="X404" s="29" t="s">
        <v>57</v>
      </c>
      <c r="Y404" s="32">
        <f t="shared" si="29"/>
        <v>2</v>
      </c>
      <c r="Z404" s="33">
        <f t="shared" si="30"/>
        <v>7</v>
      </c>
      <c r="AA404" s="59" t="s">
        <v>53</v>
      </c>
      <c r="AB404" s="29" t="s">
        <v>47</v>
      </c>
      <c r="AC404" s="29" t="s">
        <v>47</v>
      </c>
      <c r="AD404" s="29" t="s">
        <v>47</v>
      </c>
      <c r="AE404" s="29" t="s">
        <v>47</v>
      </c>
      <c r="AF404" s="31">
        <v>44823</v>
      </c>
      <c r="AG404" s="29" t="s">
        <v>47</v>
      </c>
      <c r="AH404" s="29">
        <v>1</v>
      </c>
      <c r="AI404" s="34"/>
      <c r="AJ404" s="34"/>
      <c r="AK404" s="34"/>
      <c r="AL404" s="34"/>
      <c r="AM404" s="34"/>
      <c r="AN404" s="34"/>
      <c r="AO404" s="34"/>
      <c r="AP404" s="34"/>
      <c r="AQ404" s="34"/>
      <c r="AR404" s="34"/>
      <c r="AS404" s="34"/>
      <c r="AT404" s="34"/>
      <c r="AU404" s="34"/>
      <c r="AV404" s="34"/>
      <c r="AW404" s="34"/>
      <c r="AX404" s="34"/>
      <c r="AY404" s="34"/>
      <c r="AZ404" s="34"/>
      <c r="BA404" s="34"/>
      <c r="BB404" s="34"/>
      <c r="BC404" s="34"/>
      <c r="BD404" s="34"/>
      <c r="BE404" s="34"/>
      <c r="BF404" s="34"/>
      <c r="BG404" s="34"/>
      <c r="BH404" s="34"/>
      <c r="BI404" s="34"/>
      <c r="BJ404" s="34"/>
      <c r="BK404" s="34"/>
      <c r="BL404" s="34"/>
      <c r="BM404" s="34"/>
      <c r="BN404" s="34"/>
      <c r="BO404" s="34"/>
      <c r="BP404" s="34"/>
      <c r="BQ404" s="34"/>
      <c r="BR404" s="34"/>
      <c r="BS404" s="34"/>
      <c r="BT404" s="34"/>
      <c r="BU404" s="34"/>
      <c r="BV404" s="34"/>
      <c r="BW404" s="34"/>
      <c r="BX404" s="34"/>
      <c r="BY404" s="34"/>
      <c r="BZ404" s="34"/>
      <c r="CA404" s="34"/>
      <c r="CB404" s="34"/>
      <c r="CC404" s="34"/>
      <c r="CD404" s="34"/>
      <c r="CE404" s="34"/>
      <c r="CF404" s="34"/>
      <c r="CG404" s="34"/>
      <c r="CH404" s="34"/>
      <c r="CI404" s="34"/>
      <c r="CJ404" s="34"/>
      <c r="CK404" s="34"/>
      <c r="CL404" s="34"/>
      <c r="CM404" s="34"/>
      <c r="CN404" s="34"/>
      <c r="CO404" s="34"/>
      <c r="CP404" s="34"/>
      <c r="CQ404" s="34"/>
      <c r="CR404" s="34"/>
      <c r="CS404" s="34"/>
      <c r="CT404" s="34"/>
      <c r="CU404" s="34"/>
      <c r="CV404" s="34"/>
      <c r="CW404" s="34"/>
      <c r="CX404" s="34"/>
      <c r="CY404" s="34"/>
      <c r="CZ404" s="34"/>
      <c r="DA404" s="34"/>
      <c r="DB404" s="34"/>
      <c r="DC404" s="34"/>
      <c r="DD404" s="34"/>
      <c r="DE404" s="34"/>
      <c r="DF404" s="34"/>
      <c r="DG404" s="34"/>
      <c r="DH404" s="34"/>
      <c r="DI404" s="34"/>
      <c r="DJ404" s="34"/>
      <c r="DK404" s="34"/>
      <c r="DL404" s="34"/>
      <c r="DM404" s="34"/>
      <c r="DN404" s="34"/>
      <c r="DO404" s="34"/>
      <c r="DP404" s="34"/>
      <c r="DQ404" s="34"/>
      <c r="DR404" s="34"/>
      <c r="DS404" s="34"/>
      <c r="DT404" s="34"/>
      <c r="DU404" s="34"/>
      <c r="DV404" s="34"/>
      <c r="DW404" s="34"/>
      <c r="DX404" s="34"/>
      <c r="DY404" s="34"/>
      <c r="DZ404" s="34"/>
      <c r="EA404" s="34"/>
      <c r="EB404" s="34"/>
      <c r="EC404" s="34"/>
      <c r="ED404" s="34"/>
      <c r="EE404" s="34"/>
      <c r="EF404" s="34"/>
      <c r="EG404" s="34"/>
      <c r="EH404" s="34"/>
      <c r="EI404" s="34"/>
      <c r="EJ404" s="34"/>
      <c r="EK404" s="34"/>
      <c r="EL404" s="34"/>
      <c r="EM404" s="34"/>
      <c r="EN404" s="34"/>
      <c r="EO404" s="34"/>
      <c r="EP404" s="34"/>
      <c r="EQ404" s="34"/>
      <c r="ER404" s="34"/>
      <c r="ES404" s="34"/>
      <c r="ET404" s="34"/>
      <c r="EU404" s="34"/>
    </row>
    <row r="405" spans="1:151" s="29" customFormat="1" ht="60">
      <c r="A405" s="29" t="s">
        <v>1390</v>
      </c>
      <c r="B405" s="29" t="s">
        <v>1250</v>
      </c>
      <c r="C405" s="66" t="s">
        <v>42</v>
      </c>
      <c r="D405" s="66" t="s">
        <v>1391</v>
      </c>
      <c r="E405" s="29" t="s">
        <v>1392</v>
      </c>
      <c r="F405" s="29" t="s">
        <v>53</v>
      </c>
      <c r="G405" s="29" t="s">
        <v>47</v>
      </c>
      <c r="H405" s="29" t="s">
        <v>46</v>
      </c>
      <c r="I405" s="31">
        <v>43101</v>
      </c>
      <c r="J405" s="31" t="s">
        <v>48</v>
      </c>
      <c r="K405" s="31" t="s">
        <v>49</v>
      </c>
      <c r="L405" s="31" t="s">
        <v>49</v>
      </c>
      <c r="M405" s="29" t="s">
        <v>50</v>
      </c>
      <c r="N405" s="29" t="s">
        <v>63</v>
      </c>
      <c r="O405" s="29" t="s">
        <v>124</v>
      </c>
      <c r="P405" s="29" t="s">
        <v>45</v>
      </c>
      <c r="Q405" s="29" t="s">
        <v>53</v>
      </c>
      <c r="R405" s="29" t="s">
        <v>1253</v>
      </c>
      <c r="S405" s="29" t="s">
        <v>47</v>
      </c>
      <c r="T405" s="29" t="s">
        <v>55</v>
      </c>
      <c r="U405" s="32">
        <f t="shared" si="28"/>
        <v>3</v>
      </c>
      <c r="V405" s="29" t="s">
        <v>57</v>
      </c>
      <c r="W405" s="32">
        <f t="shared" si="31"/>
        <v>2</v>
      </c>
      <c r="X405" s="29" t="s">
        <v>57</v>
      </c>
      <c r="Y405" s="32">
        <f t="shared" si="29"/>
        <v>2</v>
      </c>
      <c r="Z405" s="33">
        <f t="shared" si="30"/>
        <v>7</v>
      </c>
      <c r="AA405" s="59" t="s">
        <v>45</v>
      </c>
      <c r="AB405" s="29" t="s">
        <v>47</v>
      </c>
      <c r="AC405" s="29" t="s">
        <v>47</v>
      </c>
      <c r="AD405" s="29" t="s">
        <v>47</v>
      </c>
      <c r="AE405" s="29" t="s">
        <v>47</v>
      </c>
      <c r="AF405" s="31">
        <v>44823</v>
      </c>
      <c r="AG405" s="29" t="s">
        <v>47</v>
      </c>
      <c r="AH405" s="29">
        <v>1</v>
      </c>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4"/>
      <c r="BF405" s="34"/>
      <c r="BG405" s="34"/>
      <c r="BH405" s="34"/>
      <c r="BI405" s="34"/>
      <c r="BJ405" s="34"/>
      <c r="BK405" s="34"/>
      <c r="BL405" s="34"/>
      <c r="BM405" s="34"/>
      <c r="BN405" s="34"/>
      <c r="BO405" s="34"/>
      <c r="BP405" s="34"/>
      <c r="BQ405" s="34"/>
      <c r="BR405" s="34"/>
      <c r="BS405" s="34"/>
      <c r="BT405" s="34"/>
      <c r="BU405" s="34"/>
      <c r="BV405" s="34"/>
      <c r="BW405" s="34"/>
      <c r="BX405" s="34"/>
      <c r="BY405" s="34"/>
      <c r="BZ405" s="34"/>
      <c r="CA405" s="34"/>
      <c r="CB405" s="34"/>
      <c r="CC405" s="34"/>
      <c r="CD405" s="34"/>
      <c r="CE405" s="34"/>
      <c r="CF405" s="34"/>
      <c r="CG405" s="34"/>
      <c r="CH405" s="34"/>
      <c r="CI405" s="34"/>
      <c r="CJ405" s="34"/>
      <c r="CK405" s="34"/>
      <c r="CL405" s="34"/>
      <c r="CM405" s="34"/>
      <c r="CN405" s="34"/>
      <c r="CO405" s="34"/>
      <c r="CP405" s="34"/>
      <c r="CQ405" s="34"/>
      <c r="CR405" s="34"/>
      <c r="CS405" s="34"/>
      <c r="CT405" s="34"/>
      <c r="CU405" s="34"/>
      <c r="CV405" s="34"/>
      <c r="CW405" s="34"/>
      <c r="CX405" s="34"/>
      <c r="CY405" s="34"/>
      <c r="CZ405" s="34"/>
      <c r="DA405" s="34"/>
      <c r="DB405" s="34"/>
      <c r="DC405" s="34"/>
      <c r="DD405" s="34"/>
      <c r="DE405" s="34"/>
      <c r="DF405" s="34"/>
      <c r="DG405" s="34"/>
      <c r="DH405" s="34"/>
      <c r="DI405" s="34"/>
      <c r="DJ405" s="34"/>
      <c r="DK405" s="34"/>
      <c r="DL405" s="34"/>
      <c r="DM405" s="34"/>
      <c r="DN405" s="34"/>
      <c r="DO405" s="34"/>
      <c r="DP405" s="34"/>
      <c r="DQ405" s="34"/>
      <c r="DR405" s="34"/>
      <c r="DS405" s="34"/>
      <c r="DT405" s="34"/>
      <c r="DU405" s="34"/>
      <c r="DV405" s="34"/>
      <c r="DW405" s="34"/>
      <c r="DX405" s="34"/>
      <c r="DY405" s="34"/>
      <c r="DZ405" s="34"/>
      <c r="EA405" s="34"/>
      <c r="EB405" s="34"/>
      <c r="EC405" s="34"/>
      <c r="ED405" s="34"/>
      <c r="EE405" s="34"/>
      <c r="EF405" s="34"/>
      <c r="EG405" s="34"/>
      <c r="EH405" s="34"/>
      <c r="EI405" s="34"/>
      <c r="EJ405" s="34"/>
      <c r="EK405" s="34"/>
      <c r="EL405" s="34"/>
      <c r="EM405" s="34"/>
      <c r="EN405" s="34"/>
      <c r="EO405" s="34"/>
      <c r="EP405" s="34"/>
      <c r="EQ405" s="34"/>
      <c r="ER405" s="34"/>
      <c r="ES405" s="34"/>
      <c r="ET405" s="34"/>
      <c r="EU405" s="34"/>
    </row>
    <row r="406" spans="1:151" s="29" customFormat="1" ht="60">
      <c r="A406" s="29" t="s">
        <v>1393</v>
      </c>
      <c r="B406" s="29" t="s">
        <v>1250</v>
      </c>
      <c r="C406" s="66" t="s">
        <v>42</v>
      </c>
      <c r="D406" s="66" t="s">
        <v>1394</v>
      </c>
      <c r="E406" s="29" t="s">
        <v>1395</v>
      </c>
      <c r="F406" s="29" t="s">
        <v>53</v>
      </c>
      <c r="G406" s="29" t="s">
        <v>47</v>
      </c>
      <c r="H406" s="29" t="s">
        <v>46</v>
      </c>
      <c r="I406" s="31">
        <v>43101</v>
      </c>
      <c r="J406" s="31" t="s">
        <v>48</v>
      </c>
      <c r="K406" s="31" t="s">
        <v>49</v>
      </c>
      <c r="L406" s="31" t="s">
        <v>49</v>
      </c>
      <c r="M406" s="29" t="s">
        <v>50</v>
      </c>
      <c r="N406" s="29" t="s">
        <v>63</v>
      </c>
      <c r="O406" s="29" t="s">
        <v>124</v>
      </c>
      <c r="P406" s="29" t="s">
        <v>45</v>
      </c>
      <c r="Q406" s="29" t="s">
        <v>53</v>
      </c>
      <c r="R406" s="29" t="s">
        <v>1253</v>
      </c>
      <c r="S406" s="29" t="s">
        <v>47</v>
      </c>
      <c r="T406" s="29" t="s">
        <v>55</v>
      </c>
      <c r="U406" s="32">
        <f t="shared" si="28"/>
        <v>3</v>
      </c>
      <c r="V406" s="29" t="s">
        <v>57</v>
      </c>
      <c r="W406" s="32">
        <f t="shared" si="31"/>
        <v>2</v>
      </c>
      <c r="X406" s="29" t="s">
        <v>57</v>
      </c>
      <c r="Y406" s="32">
        <f t="shared" si="29"/>
        <v>2</v>
      </c>
      <c r="Z406" s="33">
        <f t="shared" si="30"/>
        <v>7</v>
      </c>
      <c r="AA406" s="29" t="s">
        <v>45</v>
      </c>
      <c r="AB406" s="29" t="s">
        <v>47</v>
      </c>
      <c r="AC406" s="29" t="s">
        <v>47</v>
      </c>
      <c r="AD406" s="29" t="s">
        <v>47</v>
      </c>
      <c r="AE406" s="29" t="s">
        <v>47</v>
      </c>
      <c r="AF406" s="31">
        <v>44823</v>
      </c>
      <c r="AG406" s="29" t="s">
        <v>47</v>
      </c>
      <c r="AH406" s="29">
        <v>1</v>
      </c>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4"/>
      <c r="BH406" s="34"/>
      <c r="BI406" s="34"/>
      <c r="BJ406" s="34"/>
      <c r="BK406" s="34"/>
      <c r="BL406" s="34"/>
      <c r="BM406" s="34"/>
      <c r="BN406" s="34"/>
      <c r="BO406" s="34"/>
      <c r="BP406" s="34"/>
      <c r="BQ406" s="34"/>
      <c r="BR406" s="34"/>
      <c r="BS406" s="34"/>
      <c r="BT406" s="34"/>
      <c r="BU406" s="34"/>
      <c r="BV406" s="34"/>
      <c r="BW406" s="34"/>
      <c r="BX406" s="34"/>
      <c r="BY406" s="34"/>
      <c r="BZ406" s="34"/>
      <c r="CA406" s="34"/>
      <c r="CB406" s="34"/>
      <c r="CC406" s="34"/>
      <c r="CD406" s="34"/>
      <c r="CE406" s="34"/>
      <c r="CF406" s="34"/>
      <c r="CG406" s="34"/>
      <c r="CH406" s="34"/>
      <c r="CI406" s="34"/>
      <c r="CJ406" s="34"/>
      <c r="CK406" s="34"/>
      <c r="CL406" s="34"/>
      <c r="CM406" s="34"/>
      <c r="CN406" s="34"/>
      <c r="CO406" s="34"/>
      <c r="CP406" s="34"/>
      <c r="CQ406" s="34"/>
      <c r="CR406" s="34"/>
      <c r="CS406" s="34"/>
      <c r="CT406" s="34"/>
      <c r="CU406" s="34"/>
      <c r="CV406" s="34"/>
      <c r="CW406" s="34"/>
      <c r="CX406" s="34"/>
      <c r="CY406" s="34"/>
      <c r="CZ406" s="34"/>
      <c r="DA406" s="34"/>
      <c r="DB406" s="34"/>
      <c r="DC406" s="34"/>
      <c r="DD406" s="34"/>
      <c r="DE406" s="34"/>
      <c r="DF406" s="34"/>
      <c r="DG406" s="34"/>
      <c r="DH406" s="34"/>
      <c r="DI406" s="34"/>
      <c r="DJ406" s="34"/>
      <c r="DK406" s="34"/>
      <c r="DL406" s="34"/>
      <c r="DM406" s="34"/>
      <c r="DN406" s="34"/>
      <c r="DO406" s="34"/>
      <c r="DP406" s="34"/>
      <c r="DQ406" s="34"/>
      <c r="DR406" s="34"/>
      <c r="DS406" s="34"/>
      <c r="DT406" s="34"/>
      <c r="DU406" s="34"/>
      <c r="DV406" s="34"/>
      <c r="DW406" s="34"/>
      <c r="DX406" s="34"/>
      <c r="DY406" s="34"/>
      <c r="DZ406" s="34"/>
      <c r="EA406" s="34"/>
      <c r="EB406" s="34"/>
      <c r="EC406" s="34"/>
      <c r="ED406" s="34"/>
      <c r="EE406" s="34"/>
      <c r="EF406" s="34"/>
      <c r="EG406" s="34"/>
      <c r="EH406" s="34"/>
      <c r="EI406" s="34"/>
      <c r="EJ406" s="34"/>
      <c r="EK406" s="34"/>
      <c r="EL406" s="34"/>
      <c r="EM406" s="34"/>
      <c r="EN406" s="34"/>
      <c r="EO406" s="34"/>
      <c r="EP406" s="34"/>
      <c r="EQ406" s="34"/>
      <c r="ER406" s="34"/>
      <c r="ES406" s="34"/>
      <c r="ET406" s="34"/>
      <c r="EU406" s="34"/>
    </row>
    <row r="407" spans="1:151" s="29" customFormat="1" ht="120">
      <c r="A407" s="29" t="s">
        <v>1396</v>
      </c>
      <c r="B407" s="29" t="s">
        <v>1397</v>
      </c>
      <c r="C407" s="29" t="s">
        <v>42</v>
      </c>
      <c r="D407" s="29" t="s">
        <v>1398</v>
      </c>
      <c r="E407" s="29" t="s">
        <v>1399</v>
      </c>
      <c r="F407" s="29" t="s">
        <v>45</v>
      </c>
      <c r="G407" s="29">
        <v>80</v>
      </c>
      <c r="H407" s="29" t="s">
        <v>46</v>
      </c>
      <c r="I407" s="29" t="s">
        <v>47</v>
      </c>
      <c r="J407" s="31" t="s">
        <v>48</v>
      </c>
      <c r="K407" s="31" t="s">
        <v>49</v>
      </c>
      <c r="L407" s="31" t="s">
        <v>49</v>
      </c>
      <c r="M407" s="29" t="s">
        <v>50</v>
      </c>
      <c r="N407" s="29" t="s">
        <v>63</v>
      </c>
      <c r="O407" s="29" t="s">
        <v>67</v>
      </c>
      <c r="P407" s="29" t="s">
        <v>45</v>
      </c>
      <c r="Q407" s="29" t="s">
        <v>53</v>
      </c>
      <c r="R407" s="29" t="s">
        <v>1400</v>
      </c>
      <c r="S407" s="42" t="s">
        <v>1401</v>
      </c>
      <c r="T407" s="29" t="s">
        <v>68</v>
      </c>
      <c r="U407" s="32">
        <f t="shared" si="28"/>
        <v>2</v>
      </c>
      <c r="V407" s="29" t="s">
        <v>57</v>
      </c>
      <c r="W407" s="32">
        <f t="shared" si="31"/>
        <v>2</v>
      </c>
      <c r="X407" s="29" t="s">
        <v>57</v>
      </c>
      <c r="Y407" s="32">
        <f t="shared" si="29"/>
        <v>2</v>
      </c>
      <c r="Z407" s="33">
        <f t="shared" si="30"/>
        <v>6</v>
      </c>
      <c r="AA407" s="29" t="s">
        <v>45</v>
      </c>
      <c r="AB407" s="29" t="s">
        <v>58</v>
      </c>
      <c r="AC407" s="29" t="s">
        <v>58</v>
      </c>
      <c r="AD407" s="29" t="s">
        <v>1145</v>
      </c>
      <c r="AE407" s="29" t="s">
        <v>59</v>
      </c>
      <c r="AF407" s="31">
        <v>44530</v>
      </c>
      <c r="AG407" s="29" t="s">
        <v>71</v>
      </c>
      <c r="AH407" s="29">
        <v>1</v>
      </c>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c r="BH407" s="34"/>
      <c r="BI407" s="34"/>
      <c r="BJ407" s="34"/>
      <c r="BK407" s="34"/>
      <c r="BL407" s="34"/>
      <c r="BM407" s="34"/>
      <c r="BN407" s="34"/>
      <c r="BO407" s="34"/>
      <c r="BP407" s="34"/>
      <c r="BQ407" s="34"/>
      <c r="BR407" s="34"/>
      <c r="BS407" s="34"/>
      <c r="BT407" s="34"/>
      <c r="BU407" s="34"/>
      <c r="BV407" s="34"/>
      <c r="BW407" s="34"/>
      <c r="BX407" s="34"/>
      <c r="BY407" s="34"/>
      <c r="BZ407" s="34"/>
      <c r="CA407" s="34"/>
      <c r="CB407" s="34"/>
      <c r="CC407" s="34"/>
      <c r="CD407" s="34"/>
      <c r="CE407" s="34"/>
      <c r="CF407" s="34"/>
      <c r="CG407" s="34"/>
      <c r="CH407" s="34"/>
      <c r="CI407" s="34"/>
      <c r="CJ407" s="34"/>
      <c r="CK407" s="34"/>
      <c r="CL407" s="34"/>
      <c r="CM407" s="34"/>
      <c r="CN407" s="34"/>
      <c r="CO407" s="34"/>
      <c r="CP407" s="34"/>
      <c r="CQ407" s="34"/>
      <c r="CR407" s="34"/>
      <c r="CS407" s="34"/>
      <c r="CT407" s="34"/>
      <c r="CU407" s="34"/>
      <c r="CV407" s="34"/>
      <c r="CW407" s="34"/>
      <c r="CX407" s="34"/>
      <c r="CY407" s="34"/>
      <c r="CZ407" s="34"/>
      <c r="DA407" s="34"/>
      <c r="DB407" s="34"/>
      <c r="DC407" s="34"/>
      <c r="DD407" s="34"/>
      <c r="DE407" s="34"/>
      <c r="DF407" s="34"/>
      <c r="DG407" s="34"/>
      <c r="DH407" s="34"/>
      <c r="DI407" s="34"/>
      <c r="DJ407" s="34"/>
      <c r="DK407" s="34"/>
      <c r="DL407" s="34"/>
      <c r="DM407" s="34"/>
      <c r="DN407" s="34"/>
      <c r="DO407" s="34"/>
      <c r="DP407" s="34"/>
      <c r="DQ407" s="34"/>
      <c r="DR407" s="34"/>
      <c r="DS407" s="34"/>
      <c r="DT407" s="34"/>
      <c r="DU407" s="34"/>
      <c r="DV407" s="34"/>
      <c r="DW407" s="34"/>
      <c r="DX407" s="34"/>
      <c r="DY407" s="34"/>
      <c r="DZ407" s="34"/>
      <c r="EA407" s="34"/>
      <c r="EB407" s="34"/>
      <c r="EC407" s="34"/>
      <c r="ED407" s="34"/>
      <c r="EE407" s="34"/>
      <c r="EF407" s="34"/>
      <c r="EG407" s="34"/>
      <c r="EH407" s="34"/>
      <c r="EI407" s="34"/>
      <c r="EJ407" s="34"/>
      <c r="EK407" s="34"/>
      <c r="EL407" s="34"/>
      <c r="EM407" s="34"/>
      <c r="EN407" s="34"/>
      <c r="EO407" s="34"/>
      <c r="EP407" s="34"/>
      <c r="EQ407" s="34"/>
      <c r="ER407" s="34"/>
      <c r="ES407" s="34"/>
      <c r="ET407" s="34"/>
      <c r="EU407" s="34"/>
    </row>
    <row r="408" spans="1:151" s="29" customFormat="1" ht="120">
      <c r="A408" s="29" t="s">
        <v>1402</v>
      </c>
      <c r="B408" s="29" t="s">
        <v>1397</v>
      </c>
      <c r="C408" s="29" t="s">
        <v>42</v>
      </c>
      <c r="D408" s="29" t="s">
        <v>1403</v>
      </c>
      <c r="E408" s="29" t="s">
        <v>1404</v>
      </c>
      <c r="F408" s="29" t="s">
        <v>45</v>
      </c>
      <c r="G408" s="29">
        <v>80</v>
      </c>
      <c r="H408" s="29" t="s">
        <v>46</v>
      </c>
      <c r="I408" s="29" t="s">
        <v>47</v>
      </c>
      <c r="J408" s="31" t="s">
        <v>129</v>
      </c>
      <c r="K408" s="31" t="s">
        <v>49</v>
      </c>
      <c r="L408" s="31" t="s">
        <v>49</v>
      </c>
      <c r="M408" s="29" t="s">
        <v>50</v>
      </c>
      <c r="N408" s="29" t="s">
        <v>51</v>
      </c>
      <c r="O408" s="29" t="s">
        <v>124</v>
      </c>
      <c r="P408" s="29" t="s">
        <v>45</v>
      </c>
      <c r="Q408" s="29" t="s">
        <v>45</v>
      </c>
      <c r="R408" s="29" t="s">
        <v>1400</v>
      </c>
      <c r="S408" s="42" t="s">
        <v>1401</v>
      </c>
      <c r="T408" s="29" t="s">
        <v>68</v>
      </c>
      <c r="U408" s="32">
        <f t="shared" si="28"/>
        <v>2</v>
      </c>
      <c r="V408" s="29" t="s">
        <v>57</v>
      </c>
      <c r="W408" s="32">
        <f t="shared" si="31"/>
        <v>2</v>
      </c>
      <c r="X408" s="29" t="s">
        <v>57</v>
      </c>
      <c r="Y408" s="32">
        <f t="shared" si="29"/>
        <v>2</v>
      </c>
      <c r="Z408" s="33">
        <f t="shared" si="30"/>
        <v>6</v>
      </c>
      <c r="AA408" s="29" t="s">
        <v>45</v>
      </c>
      <c r="AB408" s="29" t="s">
        <v>58</v>
      </c>
      <c r="AC408" s="29" t="s">
        <v>58</v>
      </c>
      <c r="AD408" s="29" t="s">
        <v>1145</v>
      </c>
      <c r="AE408" s="29" t="s">
        <v>59</v>
      </c>
      <c r="AF408" s="31">
        <v>44530</v>
      </c>
      <c r="AG408" s="29" t="s">
        <v>71</v>
      </c>
      <c r="AH408" s="29">
        <v>1</v>
      </c>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4"/>
      <c r="BF408" s="34"/>
      <c r="BG408" s="34"/>
      <c r="BH408" s="34"/>
      <c r="BI408" s="34"/>
      <c r="BJ408" s="34"/>
      <c r="BK408" s="34"/>
      <c r="BL408" s="34"/>
      <c r="BM408" s="34"/>
      <c r="BN408" s="34"/>
      <c r="BO408" s="34"/>
      <c r="BP408" s="34"/>
      <c r="BQ408" s="34"/>
      <c r="BR408" s="34"/>
      <c r="BS408" s="34"/>
      <c r="BT408" s="34"/>
      <c r="BU408" s="34"/>
      <c r="BV408" s="34"/>
      <c r="BW408" s="34"/>
      <c r="BX408" s="34"/>
      <c r="BY408" s="34"/>
      <c r="BZ408" s="34"/>
      <c r="CA408" s="34"/>
      <c r="CB408" s="34"/>
      <c r="CC408" s="34"/>
      <c r="CD408" s="34"/>
      <c r="CE408" s="34"/>
      <c r="CF408" s="34"/>
      <c r="CG408" s="34"/>
      <c r="CH408" s="34"/>
      <c r="CI408" s="34"/>
      <c r="CJ408" s="34"/>
      <c r="CK408" s="34"/>
      <c r="CL408" s="34"/>
      <c r="CM408" s="34"/>
      <c r="CN408" s="34"/>
      <c r="CO408" s="34"/>
      <c r="CP408" s="34"/>
      <c r="CQ408" s="34"/>
      <c r="CR408" s="34"/>
      <c r="CS408" s="34"/>
      <c r="CT408" s="34"/>
      <c r="CU408" s="34"/>
      <c r="CV408" s="34"/>
      <c r="CW408" s="34"/>
      <c r="CX408" s="34"/>
      <c r="CY408" s="34"/>
      <c r="CZ408" s="34"/>
      <c r="DA408" s="34"/>
      <c r="DB408" s="34"/>
      <c r="DC408" s="34"/>
      <c r="DD408" s="34"/>
      <c r="DE408" s="34"/>
      <c r="DF408" s="34"/>
      <c r="DG408" s="34"/>
      <c r="DH408" s="34"/>
      <c r="DI408" s="34"/>
      <c r="DJ408" s="34"/>
      <c r="DK408" s="34"/>
      <c r="DL408" s="34"/>
      <c r="DM408" s="34"/>
      <c r="DN408" s="34"/>
      <c r="DO408" s="34"/>
      <c r="DP408" s="34"/>
      <c r="DQ408" s="34"/>
      <c r="DR408" s="34"/>
      <c r="DS408" s="34"/>
      <c r="DT408" s="34"/>
      <c r="DU408" s="34"/>
      <c r="DV408" s="34"/>
      <c r="DW408" s="34"/>
      <c r="DX408" s="34"/>
      <c r="DY408" s="34"/>
      <c r="DZ408" s="34"/>
      <c r="EA408" s="34"/>
      <c r="EB408" s="34"/>
      <c r="EC408" s="34"/>
      <c r="ED408" s="34"/>
      <c r="EE408" s="34"/>
      <c r="EF408" s="34"/>
      <c r="EG408" s="34"/>
      <c r="EH408" s="34"/>
      <c r="EI408" s="34"/>
      <c r="EJ408" s="34"/>
      <c r="EK408" s="34"/>
      <c r="EL408" s="34"/>
      <c r="EM408" s="34"/>
      <c r="EN408" s="34"/>
      <c r="EO408" s="34"/>
      <c r="EP408" s="34"/>
      <c r="EQ408" s="34"/>
      <c r="ER408" s="34"/>
      <c r="ES408" s="34"/>
      <c r="ET408" s="34"/>
      <c r="EU408" s="34"/>
    </row>
    <row r="409" spans="1:151" s="29" customFormat="1" ht="120">
      <c r="A409" s="29" t="s">
        <v>1405</v>
      </c>
      <c r="B409" s="29" t="s">
        <v>1397</v>
      </c>
      <c r="C409" s="29" t="s">
        <v>42</v>
      </c>
      <c r="D409" s="29" t="s">
        <v>1406</v>
      </c>
      <c r="E409" s="29" t="s">
        <v>1407</v>
      </c>
      <c r="F409" s="29" t="s">
        <v>45</v>
      </c>
      <c r="G409" s="29">
        <v>80</v>
      </c>
      <c r="H409" s="29" t="s">
        <v>46</v>
      </c>
      <c r="I409" s="29" t="s">
        <v>47</v>
      </c>
      <c r="J409" s="31" t="s">
        <v>129</v>
      </c>
      <c r="K409" s="31" t="s">
        <v>49</v>
      </c>
      <c r="L409" s="31" t="s">
        <v>49</v>
      </c>
      <c r="M409" s="29" t="s">
        <v>50</v>
      </c>
      <c r="N409" s="29" t="s">
        <v>63</v>
      </c>
      <c r="O409" s="29" t="s">
        <v>124</v>
      </c>
      <c r="P409" s="29" t="s">
        <v>45</v>
      </c>
      <c r="Q409" s="29" t="s">
        <v>53</v>
      </c>
      <c r="R409" s="29" t="s">
        <v>1400</v>
      </c>
      <c r="S409" s="42" t="s">
        <v>1401</v>
      </c>
      <c r="T409" s="29" t="s">
        <v>68</v>
      </c>
      <c r="U409" s="32">
        <f t="shared" si="28"/>
        <v>2</v>
      </c>
      <c r="V409" s="29" t="s">
        <v>57</v>
      </c>
      <c r="W409" s="32">
        <f t="shared" si="31"/>
        <v>2</v>
      </c>
      <c r="X409" s="29" t="s">
        <v>57</v>
      </c>
      <c r="Y409" s="32">
        <f t="shared" si="29"/>
        <v>2</v>
      </c>
      <c r="Z409" s="33">
        <f t="shared" si="30"/>
        <v>6</v>
      </c>
      <c r="AA409" s="29" t="s">
        <v>45</v>
      </c>
      <c r="AB409" s="29" t="s">
        <v>58</v>
      </c>
      <c r="AC409" s="29" t="s">
        <v>58</v>
      </c>
      <c r="AD409" s="29" t="s">
        <v>1145</v>
      </c>
      <c r="AE409" s="29" t="s">
        <v>59</v>
      </c>
      <c r="AF409" s="31">
        <v>44530</v>
      </c>
      <c r="AG409" s="29" t="s">
        <v>71</v>
      </c>
      <c r="AH409" s="29">
        <v>1</v>
      </c>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c r="BH409" s="34"/>
      <c r="BI409" s="34"/>
      <c r="BJ409" s="34"/>
      <c r="BK409" s="34"/>
      <c r="BL409" s="34"/>
      <c r="BM409" s="34"/>
      <c r="BN409" s="34"/>
      <c r="BO409" s="34"/>
      <c r="BP409" s="34"/>
      <c r="BQ409" s="34"/>
      <c r="BR409" s="34"/>
      <c r="BS409" s="34"/>
      <c r="BT409" s="34"/>
      <c r="BU409" s="34"/>
      <c r="BV409" s="34"/>
      <c r="BW409" s="34"/>
      <c r="BX409" s="34"/>
      <c r="BY409" s="34"/>
      <c r="BZ409" s="34"/>
      <c r="CA409" s="34"/>
      <c r="CB409" s="34"/>
      <c r="CC409" s="34"/>
      <c r="CD409" s="34"/>
      <c r="CE409" s="34"/>
      <c r="CF409" s="34"/>
      <c r="CG409" s="34"/>
      <c r="CH409" s="34"/>
      <c r="CI409" s="34"/>
      <c r="CJ409" s="34"/>
      <c r="CK409" s="34"/>
      <c r="CL409" s="34"/>
      <c r="CM409" s="34"/>
      <c r="CN409" s="34"/>
      <c r="CO409" s="34"/>
      <c r="CP409" s="34"/>
      <c r="CQ409" s="34"/>
      <c r="CR409" s="34"/>
      <c r="CS409" s="34"/>
      <c r="CT409" s="34"/>
      <c r="CU409" s="34"/>
      <c r="CV409" s="34"/>
      <c r="CW409" s="34"/>
      <c r="CX409" s="34"/>
      <c r="CY409" s="34"/>
      <c r="CZ409" s="34"/>
      <c r="DA409" s="34"/>
      <c r="DB409" s="34"/>
      <c r="DC409" s="34"/>
      <c r="DD409" s="34"/>
      <c r="DE409" s="34"/>
      <c r="DF409" s="34"/>
      <c r="DG409" s="34"/>
      <c r="DH409" s="34"/>
      <c r="DI409" s="34"/>
      <c r="DJ409" s="34"/>
      <c r="DK409" s="34"/>
      <c r="DL409" s="34"/>
      <c r="DM409" s="34"/>
      <c r="DN409" s="34"/>
      <c r="DO409" s="34"/>
      <c r="DP409" s="34"/>
      <c r="DQ409" s="34"/>
      <c r="DR409" s="34"/>
      <c r="DS409" s="34"/>
      <c r="DT409" s="34"/>
      <c r="DU409" s="34"/>
      <c r="DV409" s="34"/>
      <c r="DW409" s="34"/>
      <c r="DX409" s="34"/>
      <c r="DY409" s="34"/>
      <c r="DZ409" s="34"/>
      <c r="EA409" s="34"/>
      <c r="EB409" s="34"/>
      <c r="EC409" s="34"/>
      <c r="ED409" s="34"/>
      <c r="EE409" s="34"/>
      <c r="EF409" s="34"/>
      <c r="EG409" s="34"/>
      <c r="EH409" s="34"/>
      <c r="EI409" s="34"/>
      <c r="EJ409" s="34"/>
      <c r="EK409" s="34"/>
      <c r="EL409" s="34"/>
      <c r="EM409" s="34"/>
      <c r="EN409" s="34"/>
      <c r="EO409" s="34"/>
      <c r="EP409" s="34"/>
      <c r="EQ409" s="34"/>
      <c r="ER409" s="34"/>
      <c r="ES409" s="34"/>
      <c r="ET409" s="34"/>
      <c r="EU409" s="34"/>
    </row>
    <row r="410" spans="1:151" s="29" customFormat="1" ht="120">
      <c r="A410" s="29" t="s">
        <v>1408</v>
      </c>
      <c r="B410" s="29" t="s">
        <v>1397</v>
      </c>
      <c r="C410" s="29" t="s">
        <v>42</v>
      </c>
      <c r="D410" s="29" t="s">
        <v>1409</v>
      </c>
      <c r="E410" s="29" t="s">
        <v>1410</v>
      </c>
      <c r="F410" s="29" t="s">
        <v>45</v>
      </c>
      <c r="G410" s="29">
        <v>80</v>
      </c>
      <c r="H410" s="29" t="s">
        <v>46</v>
      </c>
      <c r="I410" s="29" t="s">
        <v>47</v>
      </c>
      <c r="J410" s="31" t="s">
        <v>129</v>
      </c>
      <c r="K410" s="31" t="s">
        <v>49</v>
      </c>
      <c r="L410" s="31" t="s">
        <v>49</v>
      </c>
      <c r="M410" s="29" t="s">
        <v>50</v>
      </c>
      <c r="N410" s="29" t="s">
        <v>63</v>
      </c>
      <c r="O410" s="29" t="s">
        <v>67</v>
      </c>
      <c r="P410" s="29" t="s">
        <v>53</v>
      </c>
      <c r="Q410" s="29" t="s">
        <v>53</v>
      </c>
      <c r="R410" s="29" t="s">
        <v>1400</v>
      </c>
      <c r="S410" s="42" t="s">
        <v>1401</v>
      </c>
      <c r="T410" s="29" t="s">
        <v>68</v>
      </c>
      <c r="U410" s="32">
        <f t="shared" si="28"/>
        <v>2</v>
      </c>
      <c r="V410" s="29" t="s">
        <v>57</v>
      </c>
      <c r="W410" s="32">
        <f t="shared" si="31"/>
        <v>2</v>
      </c>
      <c r="X410" s="29" t="s">
        <v>57</v>
      </c>
      <c r="Y410" s="32">
        <f t="shared" si="29"/>
        <v>2</v>
      </c>
      <c r="Z410" s="33">
        <f t="shared" si="30"/>
        <v>6</v>
      </c>
      <c r="AA410" s="29" t="s">
        <v>45</v>
      </c>
      <c r="AB410" s="29" t="s">
        <v>58</v>
      </c>
      <c r="AC410" s="29" t="s">
        <v>58</v>
      </c>
      <c r="AD410" s="29" t="s">
        <v>1145</v>
      </c>
      <c r="AE410" s="29" t="s">
        <v>59</v>
      </c>
      <c r="AF410" s="31">
        <v>44530</v>
      </c>
      <c r="AG410" s="29" t="s">
        <v>71</v>
      </c>
      <c r="AH410" s="29">
        <v>1</v>
      </c>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c r="BH410" s="34"/>
      <c r="BI410" s="34"/>
      <c r="BJ410" s="34"/>
      <c r="BK410" s="34"/>
      <c r="BL410" s="34"/>
      <c r="BM410" s="34"/>
      <c r="BN410" s="34"/>
      <c r="BO410" s="34"/>
      <c r="BP410" s="34"/>
      <c r="BQ410" s="34"/>
      <c r="BR410" s="34"/>
      <c r="BS410" s="34"/>
      <c r="BT410" s="34"/>
      <c r="BU410" s="34"/>
      <c r="BV410" s="34"/>
      <c r="BW410" s="34"/>
      <c r="BX410" s="34"/>
      <c r="BY410" s="34"/>
      <c r="BZ410" s="34"/>
      <c r="CA410" s="34"/>
      <c r="CB410" s="34"/>
      <c r="CC410" s="34"/>
      <c r="CD410" s="34"/>
      <c r="CE410" s="34"/>
      <c r="CF410" s="34"/>
      <c r="CG410" s="34"/>
      <c r="CH410" s="34"/>
      <c r="CI410" s="34"/>
      <c r="CJ410" s="34"/>
      <c r="CK410" s="34"/>
      <c r="CL410" s="34"/>
      <c r="CM410" s="34"/>
      <c r="CN410" s="34"/>
      <c r="CO410" s="34"/>
      <c r="CP410" s="34"/>
      <c r="CQ410" s="34"/>
      <c r="CR410" s="34"/>
      <c r="CS410" s="34"/>
      <c r="CT410" s="34"/>
      <c r="CU410" s="34"/>
      <c r="CV410" s="34"/>
      <c r="CW410" s="34"/>
      <c r="CX410" s="34"/>
      <c r="CY410" s="34"/>
      <c r="CZ410" s="34"/>
      <c r="DA410" s="34"/>
      <c r="DB410" s="34"/>
      <c r="DC410" s="34"/>
      <c r="DD410" s="34"/>
      <c r="DE410" s="34"/>
      <c r="DF410" s="34"/>
      <c r="DG410" s="34"/>
      <c r="DH410" s="34"/>
      <c r="DI410" s="34"/>
      <c r="DJ410" s="34"/>
      <c r="DK410" s="34"/>
      <c r="DL410" s="34"/>
      <c r="DM410" s="34"/>
      <c r="DN410" s="34"/>
      <c r="DO410" s="34"/>
      <c r="DP410" s="34"/>
      <c r="DQ410" s="34"/>
      <c r="DR410" s="34"/>
      <c r="DS410" s="34"/>
      <c r="DT410" s="34"/>
      <c r="DU410" s="34"/>
      <c r="DV410" s="34"/>
      <c r="DW410" s="34"/>
      <c r="DX410" s="34"/>
      <c r="DY410" s="34"/>
      <c r="DZ410" s="34"/>
      <c r="EA410" s="34"/>
      <c r="EB410" s="34"/>
      <c r="EC410" s="34"/>
      <c r="ED410" s="34"/>
      <c r="EE410" s="34"/>
      <c r="EF410" s="34"/>
      <c r="EG410" s="34"/>
      <c r="EH410" s="34"/>
      <c r="EI410" s="34"/>
      <c r="EJ410" s="34"/>
      <c r="EK410" s="34"/>
      <c r="EL410" s="34"/>
      <c r="EM410" s="34"/>
      <c r="EN410" s="34"/>
      <c r="EO410" s="34"/>
      <c r="EP410" s="34"/>
      <c r="EQ410" s="34"/>
      <c r="ER410" s="34"/>
      <c r="ES410" s="34"/>
      <c r="ET410" s="34"/>
      <c r="EU410" s="34"/>
    </row>
    <row r="411" spans="1:151" s="29" customFormat="1" ht="120">
      <c r="A411" s="29" t="s">
        <v>1411</v>
      </c>
      <c r="B411" s="29" t="s">
        <v>1397</v>
      </c>
      <c r="C411" s="29" t="s">
        <v>42</v>
      </c>
      <c r="D411" s="29" t="s">
        <v>1412</v>
      </c>
      <c r="E411" s="29" t="s">
        <v>1413</v>
      </c>
      <c r="F411" s="29" t="s">
        <v>45</v>
      </c>
      <c r="G411" s="29">
        <v>80</v>
      </c>
      <c r="H411" s="29" t="s">
        <v>46</v>
      </c>
      <c r="I411" s="29" t="s">
        <v>47</v>
      </c>
      <c r="J411" s="31" t="s">
        <v>129</v>
      </c>
      <c r="K411" s="31" t="s">
        <v>49</v>
      </c>
      <c r="L411" s="31" t="s">
        <v>49</v>
      </c>
      <c r="M411" s="29" t="s">
        <v>50</v>
      </c>
      <c r="N411" s="29" t="s">
        <v>63</v>
      </c>
      <c r="O411" s="29" t="s">
        <v>124</v>
      </c>
      <c r="P411" s="29" t="s">
        <v>53</v>
      </c>
      <c r="Q411" s="29" t="s">
        <v>53</v>
      </c>
      <c r="R411" s="29" t="s">
        <v>1400</v>
      </c>
      <c r="S411" s="42" t="s">
        <v>1401</v>
      </c>
      <c r="T411" s="29" t="s">
        <v>68</v>
      </c>
      <c r="U411" s="32">
        <f t="shared" si="28"/>
        <v>2</v>
      </c>
      <c r="V411" s="29" t="s">
        <v>57</v>
      </c>
      <c r="W411" s="32">
        <f t="shared" si="31"/>
        <v>2</v>
      </c>
      <c r="X411" s="29" t="s">
        <v>57</v>
      </c>
      <c r="Y411" s="32">
        <f t="shared" si="29"/>
        <v>2</v>
      </c>
      <c r="Z411" s="33">
        <f t="shared" si="30"/>
        <v>6</v>
      </c>
      <c r="AA411" s="29" t="s">
        <v>45</v>
      </c>
      <c r="AB411" s="29" t="s">
        <v>58</v>
      </c>
      <c r="AC411" s="29" t="s">
        <v>58</v>
      </c>
      <c r="AD411" s="29" t="s">
        <v>1145</v>
      </c>
      <c r="AE411" s="29" t="s">
        <v>59</v>
      </c>
      <c r="AF411" s="31">
        <v>44530</v>
      </c>
      <c r="AG411" s="29" t="s">
        <v>71</v>
      </c>
      <c r="AH411" s="29">
        <v>1</v>
      </c>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c r="BH411" s="34"/>
      <c r="BI411" s="34"/>
      <c r="BJ411" s="34"/>
      <c r="BK411" s="34"/>
      <c r="BL411" s="34"/>
      <c r="BM411" s="34"/>
      <c r="BN411" s="34"/>
      <c r="BO411" s="34"/>
      <c r="BP411" s="34"/>
      <c r="BQ411" s="34"/>
      <c r="BR411" s="34"/>
      <c r="BS411" s="34"/>
      <c r="BT411" s="34"/>
      <c r="BU411" s="34"/>
      <c r="BV411" s="34"/>
      <c r="BW411" s="34"/>
      <c r="BX411" s="34"/>
      <c r="BY411" s="34"/>
      <c r="BZ411" s="34"/>
      <c r="CA411" s="34"/>
      <c r="CB411" s="34"/>
      <c r="CC411" s="34"/>
      <c r="CD411" s="34"/>
      <c r="CE411" s="34"/>
      <c r="CF411" s="34"/>
      <c r="CG411" s="34"/>
      <c r="CH411" s="34"/>
      <c r="CI411" s="34"/>
      <c r="CJ411" s="34"/>
      <c r="CK411" s="34"/>
      <c r="CL411" s="34"/>
      <c r="CM411" s="34"/>
      <c r="CN411" s="34"/>
      <c r="CO411" s="34"/>
      <c r="CP411" s="34"/>
      <c r="CQ411" s="34"/>
      <c r="CR411" s="34"/>
      <c r="CS411" s="34"/>
      <c r="CT411" s="34"/>
      <c r="CU411" s="34"/>
      <c r="CV411" s="34"/>
      <c r="CW411" s="34"/>
      <c r="CX411" s="34"/>
      <c r="CY411" s="34"/>
      <c r="CZ411" s="34"/>
      <c r="DA411" s="34"/>
      <c r="DB411" s="34"/>
      <c r="DC411" s="34"/>
      <c r="DD411" s="34"/>
      <c r="DE411" s="34"/>
      <c r="DF411" s="34"/>
      <c r="DG411" s="34"/>
      <c r="DH411" s="34"/>
      <c r="DI411" s="34"/>
      <c r="DJ411" s="34"/>
      <c r="DK411" s="34"/>
      <c r="DL411" s="34"/>
      <c r="DM411" s="34"/>
      <c r="DN411" s="34"/>
      <c r="DO411" s="34"/>
      <c r="DP411" s="34"/>
      <c r="DQ411" s="34"/>
      <c r="DR411" s="34"/>
      <c r="DS411" s="34"/>
      <c r="DT411" s="34"/>
      <c r="DU411" s="34"/>
      <c r="DV411" s="34"/>
      <c r="DW411" s="34"/>
      <c r="DX411" s="34"/>
      <c r="DY411" s="34"/>
      <c r="DZ411" s="34"/>
      <c r="EA411" s="34"/>
      <c r="EB411" s="34"/>
      <c r="EC411" s="34"/>
      <c r="ED411" s="34"/>
      <c r="EE411" s="34"/>
      <c r="EF411" s="34"/>
      <c r="EG411" s="34"/>
      <c r="EH411" s="34"/>
      <c r="EI411" s="34"/>
      <c r="EJ411" s="34"/>
      <c r="EK411" s="34"/>
      <c r="EL411" s="34"/>
      <c r="EM411" s="34"/>
      <c r="EN411" s="34"/>
      <c r="EO411" s="34"/>
      <c r="EP411" s="34"/>
      <c r="EQ411" s="34"/>
      <c r="ER411" s="34"/>
      <c r="ES411" s="34"/>
      <c r="ET411" s="34"/>
      <c r="EU411" s="34"/>
    </row>
    <row r="412" spans="1:151" s="29" customFormat="1" ht="120">
      <c r="A412" s="29" t="s">
        <v>1414</v>
      </c>
      <c r="B412" s="29" t="s">
        <v>1397</v>
      </c>
      <c r="C412" s="29" t="s">
        <v>42</v>
      </c>
      <c r="D412" s="29" t="s">
        <v>1415</v>
      </c>
      <c r="E412" s="29" t="s">
        <v>1416</v>
      </c>
      <c r="F412" s="29" t="s">
        <v>45</v>
      </c>
      <c r="G412" s="29">
        <v>80</v>
      </c>
      <c r="H412" s="29" t="s">
        <v>136</v>
      </c>
      <c r="I412" s="29" t="s">
        <v>47</v>
      </c>
      <c r="J412" s="31" t="s">
        <v>192</v>
      </c>
      <c r="K412" s="31" t="s">
        <v>49</v>
      </c>
      <c r="L412" s="31" t="s">
        <v>49</v>
      </c>
      <c r="M412" s="29" t="s">
        <v>50</v>
      </c>
      <c r="N412" s="29" t="s">
        <v>63</v>
      </c>
      <c r="O412" s="29" t="s">
        <v>67</v>
      </c>
      <c r="P412" s="29" t="s">
        <v>53</v>
      </c>
      <c r="Q412" s="29" t="s">
        <v>53</v>
      </c>
      <c r="R412" s="29" t="s">
        <v>1400</v>
      </c>
      <c r="S412" s="42" t="s">
        <v>1401</v>
      </c>
      <c r="T412" s="29" t="s">
        <v>68</v>
      </c>
      <c r="U412" s="32">
        <f t="shared" si="28"/>
        <v>2</v>
      </c>
      <c r="V412" s="29" t="s">
        <v>57</v>
      </c>
      <c r="W412" s="32">
        <f t="shared" si="31"/>
        <v>2</v>
      </c>
      <c r="X412" s="29" t="s">
        <v>57</v>
      </c>
      <c r="Y412" s="32">
        <f t="shared" si="29"/>
        <v>2</v>
      </c>
      <c r="Z412" s="33">
        <f t="shared" si="30"/>
        <v>6</v>
      </c>
      <c r="AA412" s="29" t="s">
        <v>45</v>
      </c>
      <c r="AB412" s="29" t="s">
        <v>58</v>
      </c>
      <c r="AC412" s="29" t="s">
        <v>58</v>
      </c>
      <c r="AD412" s="29" t="s">
        <v>1145</v>
      </c>
      <c r="AE412" s="29" t="s">
        <v>59</v>
      </c>
      <c r="AF412" s="31">
        <v>44530</v>
      </c>
      <c r="AG412" s="29" t="s">
        <v>71</v>
      </c>
      <c r="AH412" s="29">
        <v>1</v>
      </c>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c r="BH412" s="34"/>
      <c r="BI412" s="34"/>
      <c r="BJ412" s="34"/>
      <c r="BK412" s="34"/>
      <c r="BL412" s="34"/>
      <c r="BM412" s="34"/>
      <c r="BN412" s="34"/>
      <c r="BO412" s="34"/>
      <c r="BP412" s="34"/>
      <c r="BQ412" s="34"/>
      <c r="BR412" s="34"/>
      <c r="BS412" s="34"/>
      <c r="BT412" s="34"/>
      <c r="BU412" s="34"/>
      <c r="BV412" s="34"/>
      <c r="BW412" s="34"/>
      <c r="BX412" s="34"/>
      <c r="BY412" s="34"/>
      <c r="BZ412" s="34"/>
      <c r="CA412" s="34"/>
      <c r="CB412" s="34"/>
      <c r="CC412" s="34"/>
      <c r="CD412" s="34"/>
      <c r="CE412" s="34"/>
      <c r="CF412" s="34"/>
      <c r="CG412" s="34"/>
      <c r="CH412" s="34"/>
      <c r="CI412" s="34"/>
      <c r="CJ412" s="34"/>
      <c r="CK412" s="34"/>
      <c r="CL412" s="34"/>
      <c r="CM412" s="34"/>
      <c r="CN412" s="34"/>
      <c r="CO412" s="34"/>
      <c r="CP412" s="34"/>
      <c r="CQ412" s="34"/>
      <c r="CR412" s="34"/>
      <c r="CS412" s="34"/>
      <c r="CT412" s="34"/>
      <c r="CU412" s="34"/>
      <c r="CV412" s="34"/>
      <c r="CW412" s="34"/>
      <c r="CX412" s="34"/>
      <c r="CY412" s="34"/>
      <c r="CZ412" s="34"/>
      <c r="DA412" s="34"/>
      <c r="DB412" s="34"/>
      <c r="DC412" s="34"/>
      <c r="DD412" s="34"/>
      <c r="DE412" s="34"/>
      <c r="DF412" s="34"/>
      <c r="DG412" s="34"/>
      <c r="DH412" s="34"/>
      <c r="DI412" s="34"/>
      <c r="DJ412" s="34"/>
      <c r="DK412" s="34"/>
      <c r="DL412" s="34"/>
      <c r="DM412" s="34"/>
      <c r="DN412" s="34"/>
      <c r="DO412" s="34"/>
      <c r="DP412" s="34"/>
      <c r="DQ412" s="34"/>
      <c r="DR412" s="34"/>
      <c r="DS412" s="34"/>
      <c r="DT412" s="34"/>
      <c r="DU412" s="34"/>
      <c r="DV412" s="34"/>
      <c r="DW412" s="34"/>
      <c r="DX412" s="34"/>
      <c r="DY412" s="34"/>
      <c r="DZ412" s="34"/>
      <c r="EA412" s="34"/>
      <c r="EB412" s="34"/>
      <c r="EC412" s="34"/>
      <c r="ED412" s="34"/>
      <c r="EE412" s="34"/>
      <c r="EF412" s="34"/>
      <c r="EG412" s="34"/>
      <c r="EH412" s="34"/>
      <c r="EI412" s="34"/>
      <c r="EJ412" s="34"/>
      <c r="EK412" s="34"/>
      <c r="EL412" s="34"/>
      <c r="EM412" s="34"/>
      <c r="EN412" s="34"/>
      <c r="EO412" s="34"/>
      <c r="EP412" s="34"/>
      <c r="EQ412" s="34"/>
      <c r="ER412" s="34"/>
      <c r="ES412" s="34"/>
      <c r="ET412" s="34"/>
      <c r="EU412" s="34"/>
    </row>
    <row r="413" spans="1:151" s="29" customFormat="1" ht="120">
      <c r="A413" s="29" t="s">
        <v>1417</v>
      </c>
      <c r="B413" s="29" t="s">
        <v>1397</v>
      </c>
      <c r="C413" s="29" t="s">
        <v>42</v>
      </c>
      <c r="D413" s="29" t="s">
        <v>635</v>
      </c>
      <c r="E413" s="29" t="s">
        <v>1418</v>
      </c>
      <c r="F413" s="29" t="s">
        <v>45</v>
      </c>
      <c r="G413" s="29">
        <v>80</v>
      </c>
      <c r="H413" s="29" t="s">
        <v>46</v>
      </c>
      <c r="I413" s="29" t="s">
        <v>47</v>
      </c>
      <c r="J413" s="31" t="s">
        <v>129</v>
      </c>
      <c r="K413" s="31" t="s">
        <v>49</v>
      </c>
      <c r="L413" s="31" t="s">
        <v>49</v>
      </c>
      <c r="M413" s="29" t="s">
        <v>50</v>
      </c>
      <c r="N413" s="29" t="s">
        <v>63</v>
      </c>
      <c r="O413" s="29" t="s">
        <v>124</v>
      </c>
      <c r="P413" s="29" t="s">
        <v>45</v>
      </c>
      <c r="Q413" s="29" t="s">
        <v>53</v>
      </c>
      <c r="R413" s="29" t="s">
        <v>1400</v>
      </c>
      <c r="S413" s="42" t="s">
        <v>1401</v>
      </c>
      <c r="T413" s="29" t="s">
        <v>68</v>
      </c>
      <c r="U413" s="32">
        <f t="shared" si="28"/>
        <v>2</v>
      </c>
      <c r="V413" s="29" t="s">
        <v>57</v>
      </c>
      <c r="W413" s="32">
        <f t="shared" si="31"/>
        <v>2</v>
      </c>
      <c r="X413" s="29" t="s">
        <v>57</v>
      </c>
      <c r="Y413" s="32">
        <f t="shared" si="29"/>
        <v>2</v>
      </c>
      <c r="Z413" s="33">
        <f t="shared" si="30"/>
        <v>6</v>
      </c>
      <c r="AA413" s="29" t="s">
        <v>53</v>
      </c>
      <c r="AB413" s="29" t="s">
        <v>58</v>
      </c>
      <c r="AC413" s="29" t="s">
        <v>58</v>
      </c>
      <c r="AD413" s="29" t="s">
        <v>1145</v>
      </c>
      <c r="AE413" s="29" t="s">
        <v>59</v>
      </c>
      <c r="AF413" s="31">
        <v>44530</v>
      </c>
      <c r="AG413" s="29" t="s">
        <v>71</v>
      </c>
      <c r="AH413" s="29">
        <v>1</v>
      </c>
      <c r="AI413" s="34"/>
      <c r="AJ413" s="34"/>
      <c r="AK413" s="34"/>
      <c r="AL413" s="34"/>
      <c r="AM413" s="34"/>
      <c r="AN413" s="34"/>
      <c r="AO413" s="34"/>
      <c r="AP413" s="34"/>
      <c r="AQ413" s="34"/>
      <c r="AR413" s="34"/>
      <c r="AS413" s="34"/>
      <c r="AT413" s="34"/>
      <c r="AU413" s="34"/>
      <c r="AV413" s="34"/>
      <c r="AW413" s="34"/>
      <c r="AX413" s="34"/>
      <c r="AY413" s="34"/>
      <c r="AZ413" s="34"/>
      <c r="BA413" s="34"/>
      <c r="BB413" s="34"/>
      <c r="BC413" s="34"/>
      <c r="BD413" s="34"/>
      <c r="BE413" s="34"/>
      <c r="BF413" s="34"/>
      <c r="BG413" s="34"/>
      <c r="BH413" s="34"/>
      <c r="BI413" s="34"/>
      <c r="BJ413" s="34"/>
      <c r="BK413" s="34"/>
      <c r="BL413" s="34"/>
      <c r="BM413" s="34"/>
      <c r="BN413" s="34"/>
      <c r="BO413" s="34"/>
      <c r="BP413" s="34"/>
      <c r="BQ413" s="34"/>
      <c r="BR413" s="34"/>
      <c r="BS413" s="34"/>
      <c r="BT413" s="34"/>
      <c r="BU413" s="34"/>
      <c r="BV413" s="34"/>
      <c r="BW413" s="34"/>
      <c r="BX413" s="34"/>
      <c r="BY413" s="34"/>
      <c r="BZ413" s="34"/>
      <c r="CA413" s="34"/>
      <c r="CB413" s="34"/>
      <c r="CC413" s="34"/>
      <c r="CD413" s="34"/>
      <c r="CE413" s="34"/>
      <c r="CF413" s="34"/>
      <c r="CG413" s="34"/>
      <c r="CH413" s="34"/>
      <c r="CI413" s="34"/>
      <c r="CJ413" s="34"/>
      <c r="CK413" s="34"/>
      <c r="CL413" s="34"/>
      <c r="CM413" s="34"/>
      <c r="CN413" s="34"/>
      <c r="CO413" s="34"/>
      <c r="CP413" s="34"/>
      <c r="CQ413" s="34"/>
      <c r="CR413" s="34"/>
      <c r="CS413" s="34"/>
      <c r="CT413" s="34"/>
      <c r="CU413" s="34"/>
      <c r="CV413" s="34"/>
      <c r="CW413" s="34"/>
      <c r="CX413" s="34"/>
      <c r="CY413" s="34"/>
      <c r="CZ413" s="34"/>
      <c r="DA413" s="34"/>
      <c r="DB413" s="34"/>
      <c r="DC413" s="34"/>
      <c r="DD413" s="34"/>
      <c r="DE413" s="34"/>
      <c r="DF413" s="34"/>
      <c r="DG413" s="34"/>
      <c r="DH413" s="34"/>
      <c r="DI413" s="34"/>
      <c r="DJ413" s="34"/>
      <c r="DK413" s="34"/>
      <c r="DL413" s="34"/>
      <c r="DM413" s="34"/>
      <c r="DN413" s="34"/>
      <c r="DO413" s="34"/>
      <c r="DP413" s="34"/>
      <c r="DQ413" s="34"/>
      <c r="DR413" s="34"/>
      <c r="DS413" s="34"/>
      <c r="DT413" s="34"/>
      <c r="DU413" s="34"/>
      <c r="DV413" s="34"/>
      <c r="DW413" s="34"/>
      <c r="DX413" s="34"/>
      <c r="DY413" s="34"/>
      <c r="DZ413" s="34"/>
      <c r="EA413" s="34"/>
      <c r="EB413" s="34"/>
      <c r="EC413" s="34"/>
      <c r="ED413" s="34"/>
      <c r="EE413" s="34"/>
      <c r="EF413" s="34"/>
      <c r="EG413" s="34"/>
      <c r="EH413" s="34"/>
      <c r="EI413" s="34"/>
      <c r="EJ413" s="34"/>
      <c r="EK413" s="34"/>
      <c r="EL413" s="34"/>
      <c r="EM413" s="34"/>
      <c r="EN413" s="34"/>
      <c r="EO413" s="34"/>
      <c r="EP413" s="34"/>
      <c r="EQ413" s="34"/>
      <c r="ER413" s="34"/>
      <c r="ES413" s="34"/>
      <c r="ET413" s="34"/>
      <c r="EU413" s="34"/>
    </row>
    <row r="414" spans="1:151" s="29" customFormat="1" ht="120">
      <c r="A414" s="29" t="s">
        <v>1419</v>
      </c>
      <c r="B414" s="29" t="s">
        <v>1397</v>
      </c>
      <c r="C414" s="29" t="s">
        <v>42</v>
      </c>
      <c r="D414" s="29" t="s">
        <v>1420</v>
      </c>
      <c r="E414" s="29" t="s">
        <v>1421</v>
      </c>
      <c r="F414" s="29" t="s">
        <v>45</v>
      </c>
      <c r="G414" s="29">
        <v>80</v>
      </c>
      <c r="H414" s="29" t="s">
        <v>46</v>
      </c>
      <c r="I414" s="29" t="s">
        <v>47</v>
      </c>
      <c r="J414" s="31" t="s">
        <v>48</v>
      </c>
      <c r="K414" s="31" t="s">
        <v>49</v>
      </c>
      <c r="L414" s="31" t="s">
        <v>49</v>
      </c>
      <c r="M414" s="29" t="s">
        <v>50</v>
      </c>
      <c r="N414" s="29" t="s">
        <v>63</v>
      </c>
      <c r="O414" s="29" t="s">
        <v>124</v>
      </c>
      <c r="P414" s="29" t="s">
        <v>45</v>
      </c>
      <c r="Q414" s="29" t="s">
        <v>53</v>
      </c>
      <c r="R414" s="29" t="s">
        <v>1400</v>
      </c>
      <c r="S414" s="42" t="s">
        <v>1401</v>
      </c>
      <c r="T414" s="29" t="s">
        <v>68</v>
      </c>
      <c r="U414" s="32">
        <f t="shared" si="28"/>
        <v>2</v>
      </c>
      <c r="V414" s="29" t="s">
        <v>57</v>
      </c>
      <c r="W414" s="32">
        <f t="shared" si="31"/>
        <v>2</v>
      </c>
      <c r="X414" s="29" t="s">
        <v>57</v>
      </c>
      <c r="Y414" s="32">
        <f t="shared" si="29"/>
        <v>2</v>
      </c>
      <c r="Z414" s="33">
        <f t="shared" si="30"/>
        <v>6</v>
      </c>
      <c r="AA414" s="29" t="s">
        <v>53</v>
      </c>
      <c r="AB414" s="29" t="s">
        <v>58</v>
      </c>
      <c r="AC414" s="29" t="s">
        <v>58</v>
      </c>
      <c r="AD414" s="29" t="s">
        <v>1145</v>
      </c>
      <c r="AE414" s="29" t="s">
        <v>59</v>
      </c>
      <c r="AF414" s="31">
        <v>44530</v>
      </c>
      <c r="AG414" s="29" t="s">
        <v>71</v>
      </c>
      <c r="AH414" s="29">
        <v>1</v>
      </c>
      <c r="AI414" s="34"/>
      <c r="AJ414" s="34"/>
      <c r="AK414" s="34"/>
      <c r="AL414" s="34"/>
      <c r="AM414" s="34"/>
      <c r="AN414" s="34"/>
      <c r="AO414" s="34"/>
      <c r="AP414" s="34"/>
      <c r="AQ414" s="34"/>
      <c r="AR414" s="34"/>
      <c r="AS414" s="34"/>
      <c r="AT414" s="34"/>
      <c r="AU414" s="34"/>
      <c r="AV414" s="34"/>
      <c r="AW414" s="34"/>
      <c r="AX414" s="34"/>
      <c r="AY414" s="34"/>
      <c r="AZ414" s="34"/>
      <c r="BA414" s="34"/>
      <c r="BB414" s="34"/>
      <c r="BC414" s="34"/>
      <c r="BD414" s="34"/>
      <c r="BE414" s="34"/>
      <c r="BF414" s="34"/>
      <c r="BG414" s="34"/>
      <c r="BH414" s="34"/>
      <c r="BI414" s="34"/>
      <c r="BJ414" s="34"/>
      <c r="BK414" s="34"/>
      <c r="BL414" s="34"/>
      <c r="BM414" s="34"/>
      <c r="BN414" s="34"/>
      <c r="BO414" s="34"/>
      <c r="BP414" s="34"/>
      <c r="BQ414" s="34"/>
      <c r="BR414" s="34"/>
      <c r="BS414" s="34"/>
      <c r="BT414" s="34"/>
      <c r="BU414" s="34"/>
      <c r="BV414" s="34"/>
      <c r="BW414" s="34"/>
      <c r="BX414" s="34"/>
      <c r="BY414" s="34"/>
      <c r="BZ414" s="34"/>
      <c r="CA414" s="34"/>
      <c r="CB414" s="34"/>
      <c r="CC414" s="34"/>
      <c r="CD414" s="34"/>
      <c r="CE414" s="34"/>
      <c r="CF414" s="34"/>
      <c r="CG414" s="34"/>
      <c r="CH414" s="34"/>
      <c r="CI414" s="34"/>
      <c r="CJ414" s="34"/>
      <c r="CK414" s="34"/>
      <c r="CL414" s="34"/>
      <c r="CM414" s="34"/>
      <c r="CN414" s="34"/>
      <c r="CO414" s="34"/>
      <c r="CP414" s="34"/>
      <c r="CQ414" s="34"/>
      <c r="CR414" s="34"/>
      <c r="CS414" s="34"/>
      <c r="CT414" s="34"/>
      <c r="CU414" s="34"/>
      <c r="CV414" s="34"/>
      <c r="CW414" s="34"/>
      <c r="CX414" s="34"/>
      <c r="CY414" s="34"/>
      <c r="CZ414" s="34"/>
      <c r="DA414" s="34"/>
      <c r="DB414" s="34"/>
      <c r="DC414" s="34"/>
      <c r="DD414" s="34"/>
      <c r="DE414" s="34"/>
      <c r="DF414" s="34"/>
      <c r="DG414" s="34"/>
      <c r="DH414" s="34"/>
      <c r="DI414" s="34"/>
      <c r="DJ414" s="34"/>
      <c r="DK414" s="34"/>
      <c r="DL414" s="34"/>
      <c r="DM414" s="34"/>
      <c r="DN414" s="34"/>
      <c r="DO414" s="34"/>
      <c r="DP414" s="34"/>
      <c r="DQ414" s="34"/>
      <c r="DR414" s="34"/>
      <c r="DS414" s="34"/>
      <c r="DT414" s="34"/>
      <c r="DU414" s="34"/>
      <c r="DV414" s="34"/>
      <c r="DW414" s="34"/>
      <c r="DX414" s="34"/>
      <c r="DY414" s="34"/>
      <c r="DZ414" s="34"/>
      <c r="EA414" s="34"/>
      <c r="EB414" s="34"/>
      <c r="EC414" s="34"/>
      <c r="ED414" s="34"/>
      <c r="EE414" s="34"/>
      <c r="EF414" s="34"/>
      <c r="EG414" s="34"/>
      <c r="EH414" s="34"/>
      <c r="EI414" s="34"/>
      <c r="EJ414" s="34"/>
      <c r="EK414" s="34"/>
      <c r="EL414" s="34"/>
      <c r="EM414" s="34"/>
      <c r="EN414" s="34"/>
      <c r="EO414" s="34"/>
      <c r="EP414" s="34"/>
      <c r="EQ414" s="34"/>
      <c r="ER414" s="34"/>
      <c r="ES414" s="34"/>
      <c r="ET414" s="34"/>
      <c r="EU414" s="34"/>
    </row>
    <row r="415" spans="1:151" s="29" customFormat="1" ht="120">
      <c r="A415" s="29" t="s">
        <v>1422</v>
      </c>
      <c r="B415" s="29" t="s">
        <v>1397</v>
      </c>
      <c r="C415" s="29" t="s">
        <v>42</v>
      </c>
      <c r="D415" s="29" t="s">
        <v>1423</v>
      </c>
      <c r="E415" s="29" t="s">
        <v>1424</v>
      </c>
      <c r="F415" s="29" t="s">
        <v>45</v>
      </c>
      <c r="G415" s="29">
        <v>80</v>
      </c>
      <c r="H415" s="29" t="s">
        <v>46</v>
      </c>
      <c r="I415" s="29" t="s">
        <v>47</v>
      </c>
      <c r="J415" s="31" t="s">
        <v>48</v>
      </c>
      <c r="K415" s="31" t="s">
        <v>49</v>
      </c>
      <c r="L415" s="31" t="s">
        <v>49</v>
      </c>
      <c r="M415" s="29" t="s">
        <v>50</v>
      </c>
      <c r="N415" s="29" t="s">
        <v>51</v>
      </c>
      <c r="O415" s="29" t="s">
        <v>67</v>
      </c>
      <c r="P415" s="29" t="s">
        <v>45</v>
      </c>
      <c r="Q415" s="29" t="s">
        <v>53</v>
      </c>
      <c r="R415" s="29" t="s">
        <v>1400</v>
      </c>
      <c r="S415" s="42" t="s">
        <v>1401</v>
      </c>
      <c r="T415" s="29" t="s">
        <v>68</v>
      </c>
      <c r="U415" s="32">
        <f t="shared" si="28"/>
        <v>2</v>
      </c>
      <c r="V415" s="29" t="s">
        <v>57</v>
      </c>
      <c r="W415" s="32">
        <f t="shared" si="31"/>
        <v>2</v>
      </c>
      <c r="X415" s="29" t="s">
        <v>57</v>
      </c>
      <c r="Y415" s="32">
        <f t="shared" si="29"/>
        <v>2</v>
      </c>
      <c r="Z415" s="33">
        <f t="shared" si="30"/>
        <v>6</v>
      </c>
      <c r="AA415" s="29" t="s">
        <v>45</v>
      </c>
      <c r="AB415" s="29" t="s">
        <v>58</v>
      </c>
      <c r="AC415" s="29" t="s">
        <v>58</v>
      </c>
      <c r="AD415" s="29" t="s">
        <v>1145</v>
      </c>
      <c r="AE415" s="29" t="s">
        <v>59</v>
      </c>
      <c r="AF415" s="31">
        <v>44530</v>
      </c>
      <c r="AG415" s="29" t="s">
        <v>71</v>
      </c>
      <c r="AH415" s="29">
        <v>1</v>
      </c>
      <c r="AI415" s="34"/>
      <c r="AJ415" s="34"/>
      <c r="AK415" s="34"/>
      <c r="AL415" s="34"/>
      <c r="AM415" s="34"/>
      <c r="AN415" s="34"/>
      <c r="AO415" s="34"/>
      <c r="AP415" s="34"/>
      <c r="AQ415" s="34"/>
      <c r="AR415" s="34"/>
      <c r="AS415" s="34"/>
      <c r="AT415" s="34"/>
      <c r="AU415" s="34"/>
      <c r="AV415" s="34"/>
      <c r="AW415" s="34"/>
      <c r="AX415" s="34"/>
      <c r="AY415" s="34"/>
      <c r="AZ415" s="34"/>
      <c r="BA415" s="34"/>
      <c r="BB415" s="34"/>
      <c r="BC415" s="34"/>
      <c r="BD415" s="34"/>
      <c r="BE415" s="34"/>
      <c r="BF415" s="34"/>
      <c r="BG415" s="34"/>
      <c r="BH415" s="34"/>
      <c r="BI415" s="34"/>
      <c r="BJ415" s="34"/>
      <c r="BK415" s="34"/>
      <c r="BL415" s="34"/>
      <c r="BM415" s="34"/>
      <c r="BN415" s="34"/>
      <c r="BO415" s="34"/>
      <c r="BP415" s="34"/>
      <c r="BQ415" s="34"/>
      <c r="BR415" s="34"/>
      <c r="BS415" s="34"/>
      <c r="BT415" s="34"/>
      <c r="BU415" s="34"/>
      <c r="BV415" s="34"/>
      <c r="BW415" s="34"/>
      <c r="BX415" s="34"/>
      <c r="BY415" s="34"/>
      <c r="BZ415" s="34"/>
      <c r="CA415" s="34"/>
      <c r="CB415" s="34"/>
      <c r="CC415" s="34"/>
      <c r="CD415" s="34"/>
      <c r="CE415" s="34"/>
      <c r="CF415" s="34"/>
      <c r="CG415" s="34"/>
      <c r="CH415" s="34"/>
      <c r="CI415" s="34"/>
      <c r="CJ415" s="34"/>
      <c r="CK415" s="34"/>
      <c r="CL415" s="34"/>
      <c r="CM415" s="34"/>
      <c r="CN415" s="34"/>
      <c r="CO415" s="34"/>
      <c r="CP415" s="34"/>
      <c r="CQ415" s="34"/>
      <c r="CR415" s="34"/>
      <c r="CS415" s="34"/>
      <c r="CT415" s="34"/>
      <c r="CU415" s="34"/>
      <c r="CV415" s="34"/>
      <c r="CW415" s="34"/>
      <c r="CX415" s="34"/>
      <c r="CY415" s="34"/>
      <c r="CZ415" s="34"/>
      <c r="DA415" s="34"/>
      <c r="DB415" s="34"/>
      <c r="DC415" s="34"/>
      <c r="DD415" s="34"/>
      <c r="DE415" s="34"/>
      <c r="DF415" s="34"/>
      <c r="DG415" s="34"/>
      <c r="DH415" s="34"/>
      <c r="DI415" s="34"/>
      <c r="DJ415" s="34"/>
      <c r="DK415" s="34"/>
      <c r="DL415" s="34"/>
      <c r="DM415" s="34"/>
      <c r="DN415" s="34"/>
      <c r="DO415" s="34"/>
      <c r="DP415" s="34"/>
      <c r="DQ415" s="34"/>
      <c r="DR415" s="34"/>
      <c r="DS415" s="34"/>
      <c r="DT415" s="34"/>
      <c r="DU415" s="34"/>
      <c r="DV415" s="34"/>
      <c r="DW415" s="34"/>
      <c r="DX415" s="34"/>
      <c r="DY415" s="34"/>
      <c r="DZ415" s="34"/>
      <c r="EA415" s="34"/>
      <c r="EB415" s="34"/>
      <c r="EC415" s="34"/>
      <c r="ED415" s="34"/>
      <c r="EE415" s="34"/>
      <c r="EF415" s="34"/>
      <c r="EG415" s="34"/>
      <c r="EH415" s="34"/>
      <c r="EI415" s="34"/>
      <c r="EJ415" s="34"/>
      <c r="EK415" s="34"/>
      <c r="EL415" s="34"/>
      <c r="EM415" s="34"/>
      <c r="EN415" s="34"/>
      <c r="EO415" s="34"/>
      <c r="EP415" s="34"/>
      <c r="EQ415" s="34"/>
      <c r="ER415" s="34"/>
      <c r="ES415" s="34"/>
      <c r="ET415" s="34"/>
      <c r="EU415" s="34"/>
    </row>
    <row r="416" spans="1:151" s="29" customFormat="1" ht="120">
      <c r="A416" s="29" t="s">
        <v>1425</v>
      </c>
      <c r="B416" s="29" t="s">
        <v>1397</v>
      </c>
      <c r="C416" s="29" t="s">
        <v>42</v>
      </c>
      <c r="D416" s="29" t="s">
        <v>1426</v>
      </c>
      <c r="E416" s="29" t="s">
        <v>1427</v>
      </c>
      <c r="F416" s="29" t="s">
        <v>45</v>
      </c>
      <c r="G416" s="29">
        <v>80</v>
      </c>
      <c r="H416" s="29" t="s">
        <v>136</v>
      </c>
      <c r="I416" s="29" t="s">
        <v>47</v>
      </c>
      <c r="J416" s="31" t="s">
        <v>129</v>
      </c>
      <c r="K416" s="31" t="s">
        <v>49</v>
      </c>
      <c r="L416" s="31" t="s">
        <v>49</v>
      </c>
      <c r="M416" s="29" t="s">
        <v>50</v>
      </c>
      <c r="N416" s="29" t="s">
        <v>52</v>
      </c>
      <c r="O416" s="29" t="s">
        <v>124</v>
      </c>
      <c r="P416" s="29" t="s">
        <v>45</v>
      </c>
      <c r="Q416" s="29" t="s">
        <v>53</v>
      </c>
      <c r="R416" s="29" t="s">
        <v>1400</v>
      </c>
      <c r="S416" s="42" t="s">
        <v>1401</v>
      </c>
      <c r="T416" s="29" t="s">
        <v>68</v>
      </c>
      <c r="U416" s="32">
        <f t="shared" si="28"/>
        <v>2</v>
      </c>
      <c r="V416" s="29" t="s">
        <v>57</v>
      </c>
      <c r="W416" s="32">
        <f t="shared" si="31"/>
        <v>2</v>
      </c>
      <c r="X416" s="29" t="s">
        <v>57</v>
      </c>
      <c r="Y416" s="32">
        <f t="shared" si="29"/>
        <v>2</v>
      </c>
      <c r="Z416" s="33">
        <f t="shared" si="30"/>
        <v>6</v>
      </c>
      <c r="AA416" s="29" t="s">
        <v>45</v>
      </c>
      <c r="AB416" s="29" t="s">
        <v>58</v>
      </c>
      <c r="AC416" s="29" t="s">
        <v>58</v>
      </c>
      <c r="AD416" s="29" t="s">
        <v>1145</v>
      </c>
      <c r="AE416" s="29" t="s">
        <v>59</v>
      </c>
      <c r="AF416" s="31">
        <v>44530</v>
      </c>
      <c r="AG416" s="29" t="s">
        <v>71</v>
      </c>
      <c r="AH416" s="29">
        <v>1</v>
      </c>
      <c r="AI416" s="34"/>
      <c r="AJ416" s="34"/>
      <c r="AK416" s="34"/>
      <c r="AL416" s="34"/>
      <c r="AM416" s="34"/>
      <c r="AN416" s="34"/>
      <c r="AO416" s="34"/>
      <c r="AP416" s="34"/>
      <c r="AQ416" s="34"/>
      <c r="AR416" s="34"/>
      <c r="AS416" s="34"/>
      <c r="AT416" s="34"/>
      <c r="AU416" s="34"/>
      <c r="AV416" s="34"/>
      <c r="AW416" s="34"/>
      <c r="AX416" s="34"/>
      <c r="AY416" s="34"/>
      <c r="AZ416" s="34"/>
      <c r="BA416" s="34"/>
      <c r="BB416" s="34"/>
      <c r="BC416" s="34"/>
      <c r="BD416" s="34"/>
      <c r="BE416" s="34"/>
      <c r="BF416" s="34"/>
      <c r="BG416" s="34"/>
      <c r="BH416" s="34"/>
      <c r="BI416" s="34"/>
      <c r="BJ416" s="34"/>
      <c r="BK416" s="34"/>
      <c r="BL416" s="34"/>
      <c r="BM416" s="34"/>
      <c r="BN416" s="34"/>
      <c r="BO416" s="34"/>
      <c r="BP416" s="34"/>
      <c r="BQ416" s="34"/>
      <c r="BR416" s="34"/>
      <c r="BS416" s="34"/>
      <c r="BT416" s="34"/>
      <c r="BU416" s="34"/>
      <c r="BV416" s="34"/>
      <c r="BW416" s="34"/>
      <c r="BX416" s="34"/>
      <c r="BY416" s="34"/>
      <c r="BZ416" s="34"/>
      <c r="CA416" s="34"/>
      <c r="CB416" s="34"/>
      <c r="CC416" s="34"/>
      <c r="CD416" s="34"/>
      <c r="CE416" s="34"/>
      <c r="CF416" s="34"/>
      <c r="CG416" s="34"/>
      <c r="CH416" s="34"/>
      <c r="CI416" s="34"/>
      <c r="CJ416" s="34"/>
      <c r="CK416" s="34"/>
      <c r="CL416" s="34"/>
      <c r="CM416" s="34"/>
      <c r="CN416" s="34"/>
      <c r="CO416" s="34"/>
      <c r="CP416" s="34"/>
      <c r="CQ416" s="34"/>
      <c r="CR416" s="34"/>
      <c r="CS416" s="34"/>
      <c r="CT416" s="34"/>
      <c r="CU416" s="34"/>
      <c r="CV416" s="34"/>
      <c r="CW416" s="34"/>
      <c r="CX416" s="34"/>
      <c r="CY416" s="34"/>
      <c r="CZ416" s="34"/>
      <c r="DA416" s="34"/>
      <c r="DB416" s="34"/>
      <c r="DC416" s="34"/>
      <c r="DD416" s="34"/>
      <c r="DE416" s="34"/>
      <c r="DF416" s="34"/>
      <c r="DG416" s="34"/>
      <c r="DH416" s="34"/>
      <c r="DI416" s="34"/>
      <c r="DJ416" s="34"/>
      <c r="DK416" s="34"/>
      <c r="DL416" s="34"/>
      <c r="DM416" s="34"/>
      <c r="DN416" s="34"/>
      <c r="DO416" s="34"/>
      <c r="DP416" s="34"/>
      <c r="DQ416" s="34"/>
      <c r="DR416" s="34"/>
      <c r="DS416" s="34"/>
      <c r="DT416" s="34"/>
      <c r="DU416" s="34"/>
      <c r="DV416" s="34"/>
      <c r="DW416" s="34"/>
      <c r="DX416" s="34"/>
      <c r="DY416" s="34"/>
      <c r="DZ416" s="34"/>
      <c r="EA416" s="34"/>
      <c r="EB416" s="34"/>
      <c r="EC416" s="34"/>
      <c r="ED416" s="34"/>
      <c r="EE416" s="34"/>
      <c r="EF416" s="34"/>
      <c r="EG416" s="34"/>
      <c r="EH416" s="34"/>
      <c r="EI416" s="34"/>
      <c r="EJ416" s="34"/>
      <c r="EK416" s="34"/>
      <c r="EL416" s="34"/>
      <c r="EM416" s="34"/>
      <c r="EN416" s="34"/>
      <c r="EO416" s="34"/>
      <c r="EP416" s="34"/>
      <c r="EQ416" s="34"/>
      <c r="ER416" s="34"/>
      <c r="ES416" s="34"/>
      <c r="ET416" s="34"/>
      <c r="EU416" s="34"/>
    </row>
    <row r="417" spans="1:151" s="29" customFormat="1" ht="120">
      <c r="A417" s="29" t="s">
        <v>1428</v>
      </c>
      <c r="B417" s="29" t="s">
        <v>1397</v>
      </c>
      <c r="C417" s="29" t="s">
        <v>42</v>
      </c>
      <c r="D417" s="29" t="s">
        <v>1403</v>
      </c>
      <c r="E417" s="29" t="s">
        <v>1429</v>
      </c>
      <c r="F417" s="29" t="s">
        <v>45</v>
      </c>
      <c r="G417" s="29">
        <v>80</v>
      </c>
      <c r="H417" s="29" t="s">
        <v>46</v>
      </c>
      <c r="I417" s="29" t="s">
        <v>47</v>
      </c>
      <c r="J417" s="31" t="s">
        <v>129</v>
      </c>
      <c r="K417" s="31" t="s">
        <v>49</v>
      </c>
      <c r="L417" s="31" t="s">
        <v>49</v>
      </c>
      <c r="M417" s="29" t="s">
        <v>50</v>
      </c>
      <c r="N417" s="29" t="s">
        <v>51</v>
      </c>
      <c r="O417" s="29" t="s">
        <v>124</v>
      </c>
      <c r="P417" s="29" t="s">
        <v>45</v>
      </c>
      <c r="Q417" s="29" t="s">
        <v>45</v>
      </c>
      <c r="R417" s="29" t="s">
        <v>1400</v>
      </c>
      <c r="S417" s="42" t="s">
        <v>1401</v>
      </c>
      <c r="T417" s="29" t="s">
        <v>68</v>
      </c>
      <c r="U417" s="32">
        <f t="shared" si="28"/>
        <v>2</v>
      </c>
      <c r="V417" s="29" t="s">
        <v>57</v>
      </c>
      <c r="W417" s="32">
        <f t="shared" si="31"/>
        <v>2</v>
      </c>
      <c r="X417" s="29" t="s">
        <v>57</v>
      </c>
      <c r="Y417" s="32">
        <f t="shared" si="29"/>
        <v>2</v>
      </c>
      <c r="Z417" s="33">
        <f t="shared" si="30"/>
        <v>6</v>
      </c>
      <c r="AA417" s="29" t="s">
        <v>45</v>
      </c>
      <c r="AB417" s="29" t="s">
        <v>58</v>
      </c>
      <c r="AC417" s="29" t="s">
        <v>58</v>
      </c>
      <c r="AD417" s="29" t="s">
        <v>1145</v>
      </c>
      <c r="AE417" s="29" t="s">
        <v>59</v>
      </c>
      <c r="AF417" s="31">
        <v>44530</v>
      </c>
      <c r="AG417" s="29" t="s">
        <v>71</v>
      </c>
      <c r="AH417" s="29">
        <v>1</v>
      </c>
      <c r="AI417" s="34"/>
      <c r="AJ417" s="34"/>
      <c r="AK417" s="34"/>
      <c r="AL417" s="34"/>
      <c r="AM417" s="34"/>
      <c r="AN417" s="34"/>
      <c r="AO417" s="34"/>
      <c r="AP417" s="34"/>
      <c r="AQ417" s="34"/>
      <c r="AR417" s="34"/>
      <c r="AS417" s="34"/>
      <c r="AT417" s="34"/>
      <c r="AU417" s="34"/>
      <c r="AV417" s="34"/>
      <c r="AW417" s="34"/>
      <c r="AX417" s="34"/>
      <c r="AY417" s="34"/>
      <c r="AZ417" s="34"/>
      <c r="BA417" s="34"/>
      <c r="BB417" s="34"/>
      <c r="BC417" s="34"/>
      <c r="BD417" s="34"/>
      <c r="BE417" s="34"/>
      <c r="BF417" s="34"/>
      <c r="BG417" s="34"/>
      <c r="BH417" s="34"/>
      <c r="BI417" s="34"/>
      <c r="BJ417" s="34"/>
      <c r="BK417" s="34"/>
      <c r="BL417" s="34"/>
      <c r="BM417" s="34"/>
      <c r="BN417" s="34"/>
      <c r="BO417" s="34"/>
      <c r="BP417" s="34"/>
      <c r="BQ417" s="34"/>
      <c r="BR417" s="34"/>
      <c r="BS417" s="34"/>
      <c r="BT417" s="34"/>
      <c r="BU417" s="34"/>
      <c r="BV417" s="34"/>
      <c r="BW417" s="34"/>
      <c r="BX417" s="34"/>
      <c r="BY417" s="34"/>
      <c r="BZ417" s="34"/>
      <c r="CA417" s="34"/>
      <c r="CB417" s="34"/>
      <c r="CC417" s="34"/>
      <c r="CD417" s="34"/>
      <c r="CE417" s="34"/>
      <c r="CF417" s="34"/>
      <c r="CG417" s="34"/>
      <c r="CH417" s="34"/>
      <c r="CI417" s="34"/>
      <c r="CJ417" s="34"/>
      <c r="CK417" s="34"/>
      <c r="CL417" s="34"/>
      <c r="CM417" s="34"/>
      <c r="CN417" s="34"/>
      <c r="CO417" s="34"/>
      <c r="CP417" s="34"/>
      <c r="CQ417" s="34"/>
      <c r="CR417" s="34"/>
      <c r="CS417" s="34"/>
      <c r="CT417" s="34"/>
      <c r="CU417" s="34"/>
      <c r="CV417" s="34"/>
      <c r="CW417" s="34"/>
      <c r="CX417" s="34"/>
      <c r="CY417" s="34"/>
      <c r="CZ417" s="34"/>
      <c r="DA417" s="34"/>
      <c r="DB417" s="34"/>
      <c r="DC417" s="34"/>
      <c r="DD417" s="34"/>
      <c r="DE417" s="34"/>
      <c r="DF417" s="34"/>
      <c r="DG417" s="34"/>
      <c r="DH417" s="34"/>
      <c r="DI417" s="34"/>
      <c r="DJ417" s="34"/>
      <c r="DK417" s="34"/>
      <c r="DL417" s="34"/>
      <c r="DM417" s="34"/>
      <c r="DN417" s="34"/>
      <c r="DO417" s="34"/>
      <c r="DP417" s="34"/>
      <c r="DQ417" s="34"/>
      <c r="DR417" s="34"/>
      <c r="DS417" s="34"/>
      <c r="DT417" s="34"/>
      <c r="DU417" s="34"/>
      <c r="DV417" s="34"/>
      <c r="DW417" s="34"/>
      <c r="DX417" s="34"/>
      <c r="DY417" s="34"/>
      <c r="DZ417" s="34"/>
      <c r="EA417" s="34"/>
      <c r="EB417" s="34"/>
      <c r="EC417" s="34"/>
      <c r="ED417" s="34"/>
      <c r="EE417" s="34"/>
      <c r="EF417" s="34"/>
      <c r="EG417" s="34"/>
      <c r="EH417" s="34"/>
      <c r="EI417" s="34"/>
      <c r="EJ417" s="34"/>
      <c r="EK417" s="34"/>
      <c r="EL417" s="34"/>
      <c r="EM417" s="34"/>
      <c r="EN417" s="34"/>
      <c r="EO417" s="34"/>
      <c r="EP417" s="34"/>
      <c r="EQ417" s="34"/>
      <c r="ER417" s="34"/>
      <c r="ES417" s="34"/>
      <c r="ET417" s="34"/>
      <c r="EU417" s="34"/>
    </row>
    <row r="418" spans="1:151" s="29" customFormat="1" ht="120">
      <c r="A418" s="29" t="s">
        <v>1430</v>
      </c>
      <c r="B418" s="29" t="s">
        <v>1397</v>
      </c>
      <c r="C418" s="29" t="s">
        <v>42</v>
      </c>
      <c r="D418" s="29" t="s">
        <v>1431</v>
      </c>
      <c r="E418" s="29" t="s">
        <v>1432</v>
      </c>
      <c r="F418" s="29" t="s">
        <v>45</v>
      </c>
      <c r="G418" s="29">
        <v>80</v>
      </c>
      <c r="H418" s="29" t="s">
        <v>46</v>
      </c>
      <c r="I418" s="29" t="s">
        <v>47</v>
      </c>
      <c r="J418" s="31" t="s">
        <v>129</v>
      </c>
      <c r="K418" s="31" t="s">
        <v>49</v>
      </c>
      <c r="L418" s="31" t="s">
        <v>49</v>
      </c>
      <c r="M418" s="29" t="s">
        <v>50</v>
      </c>
      <c r="N418" s="29" t="s">
        <v>63</v>
      </c>
      <c r="O418" s="29" t="s">
        <v>124</v>
      </c>
      <c r="P418" s="29" t="s">
        <v>45</v>
      </c>
      <c r="Q418" s="29" t="s">
        <v>53</v>
      </c>
      <c r="R418" s="29" t="s">
        <v>1400</v>
      </c>
      <c r="S418" s="42" t="s">
        <v>1401</v>
      </c>
      <c r="T418" s="29" t="s">
        <v>68</v>
      </c>
      <c r="U418" s="32">
        <f t="shared" si="28"/>
        <v>2</v>
      </c>
      <c r="V418" s="29" t="s">
        <v>57</v>
      </c>
      <c r="W418" s="32">
        <f t="shared" si="31"/>
        <v>2</v>
      </c>
      <c r="X418" s="29" t="s">
        <v>57</v>
      </c>
      <c r="Y418" s="32">
        <f t="shared" si="29"/>
        <v>2</v>
      </c>
      <c r="Z418" s="33">
        <f t="shared" si="30"/>
        <v>6</v>
      </c>
      <c r="AA418" s="29" t="s">
        <v>45</v>
      </c>
      <c r="AB418" s="29" t="s">
        <v>58</v>
      </c>
      <c r="AC418" s="29" t="s">
        <v>58</v>
      </c>
      <c r="AD418" s="29" t="s">
        <v>1145</v>
      </c>
      <c r="AE418" s="29" t="s">
        <v>59</v>
      </c>
      <c r="AF418" s="31">
        <v>44530</v>
      </c>
      <c r="AG418" s="29" t="s">
        <v>71</v>
      </c>
      <c r="AH418" s="29">
        <v>1</v>
      </c>
      <c r="AI418" s="34"/>
      <c r="AJ418" s="34"/>
      <c r="AK418" s="34"/>
      <c r="AL418" s="34"/>
      <c r="AM418" s="34"/>
      <c r="AN418" s="34"/>
      <c r="AO418" s="34"/>
      <c r="AP418" s="34"/>
      <c r="AQ418" s="34"/>
      <c r="AR418" s="34"/>
      <c r="AS418" s="34"/>
      <c r="AT418" s="34"/>
      <c r="AU418" s="34"/>
      <c r="AV418" s="34"/>
      <c r="AW418" s="34"/>
      <c r="AX418" s="34"/>
      <c r="AY418" s="34"/>
      <c r="AZ418" s="34"/>
      <c r="BA418" s="34"/>
      <c r="BB418" s="34"/>
      <c r="BC418" s="34"/>
      <c r="BD418" s="34"/>
      <c r="BE418" s="34"/>
      <c r="BF418" s="34"/>
      <c r="BG418" s="34"/>
      <c r="BH418" s="34"/>
      <c r="BI418" s="34"/>
      <c r="BJ418" s="34"/>
      <c r="BK418" s="34"/>
      <c r="BL418" s="34"/>
      <c r="BM418" s="34"/>
      <c r="BN418" s="34"/>
      <c r="BO418" s="34"/>
      <c r="BP418" s="34"/>
      <c r="BQ418" s="34"/>
      <c r="BR418" s="34"/>
      <c r="BS418" s="34"/>
      <c r="BT418" s="34"/>
      <c r="BU418" s="34"/>
      <c r="BV418" s="34"/>
      <c r="BW418" s="34"/>
      <c r="BX418" s="34"/>
      <c r="BY418" s="34"/>
      <c r="BZ418" s="34"/>
      <c r="CA418" s="34"/>
      <c r="CB418" s="34"/>
      <c r="CC418" s="34"/>
      <c r="CD418" s="34"/>
      <c r="CE418" s="34"/>
      <c r="CF418" s="34"/>
      <c r="CG418" s="34"/>
      <c r="CH418" s="34"/>
      <c r="CI418" s="34"/>
      <c r="CJ418" s="34"/>
      <c r="CK418" s="34"/>
      <c r="CL418" s="34"/>
      <c r="CM418" s="34"/>
      <c r="CN418" s="34"/>
      <c r="CO418" s="34"/>
      <c r="CP418" s="34"/>
      <c r="CQ418" s="34"/>
      <c r="CR418" s="34"/>
      <c r="CS418" s="34"/>
      <c r="CT418" s="34"/>
      <c r="CU418" s="34"/>
      <c r="CV418" s="34"/>
      <c r="CW418" s="34"/>
      <c r="CX418" s="34"/>
      <c r="CY418" s="34"/>
      <c r="CZ418" s="34"/>
      <c r="DA418" s="34"/>
      <c r="DB418" s="34"/>
      <c r="DC418" s="34"/>
      <c r="DD418" s="34"/>
      <c r="DE418" s="34"/>
      <c r="DF418" s="34"/>
      <c r="DG418" s="34"/>
      <c r="DH418" s="34"/>
      <c r="DI418" s="34"/>
      <c r="DJ418" s="34"/>
      <c r="DK418" s="34"/>
      <c r="DL418" s="34"/>
      <c r="DM418" s="34"/>
      <c r="DN418" s="34"/>
      <c r="DO418" s="34"/>
      <c r="DP418" s="34"/>
      <c r="DQ418" s="34"/>
      <c r="DR418" s="34"/>
      <c r="DS418" s="34"/>
      <c r="DT418" s="34"/>
      <c r="DU418" s="34"/>
      <c r="DV418" s="34"/>
      <c r="DW418" s="34"/>
      <c r="DX418" s="34"/>
      <c r="DY418" s="34"/>
      <c r="DZ418" s="34"/>
      <c r="EA418" s="34"/>
      <c r="EB418" s="34"/>
      <c r="EC418" s="34"/>
      <c r="ED418" s="34"/>
      <c r="EE418" s="34"/>
      <c r="EF418" s="34"/>
      <c r="EG418" s="34"/>
      <c r="EH418" s="34"/>
      <c r="EI418" s="34"/>
      <c r="EJ418" s="34"/>
      <c r="EK418" s="34"/>
      <c r="EL418" s="34"/>
      <c r="EM418" s="34"/>
      <c r="EN418" s="34"/>
      <c r="EO418" s="34"/>
      <c r="EP418" s="34"/>
      <c r="EQ418" s="34"/>
      <c r="ER418" s="34"/>
      <c r="ES418" s="34"/>
      <c r="ET418" s="34"/>
      <c r="EU418" s="34"/>
    </row>
    <row r="419" spans="1:151" s="29" customFormat="1" ht="60">
      <c r="A419" s="29" t="s">
        <v>1433</v>
      </c>
      <c r="B419" s="29" t="s">
        <v>1397</v>
      </c>
      <c r="C419" s="29" t="s">
        <v>42</v>
      </c>
      <c r="D419" s="29" t="s">
        <v>1434</v>
      </c>
      <c r="E419" s="29" t="s">
        <v>1435</v>
      </c>
      <c r="F419" s="29" t="s">
        <v>45</v>
      </c>
      <c r="G419" s="29">
        <v>80</v>
      </c>
      <c r="H419" s="29" t="s">
        <v>46</v>
      </c>
      <c r="I419" s="29" t="s">
        <v>47</v>
      </c>
      <c r="J419" s="31" t="s">
        <v>129</v>
      </c>
      <c r="K419" s="31" t="s">
        <v>49</v>
      </c>
      <c r="L419" s="31" t="s">
        <v>49</v>
      </c>
      <c r="M419" s="29" t="s">
        <v>50</v>
      </c>
      <c r="N419" s="29" t="s">
        <v>63</v>
      </c>
      <c r="O419" s="29" t="s">
        <v>124</v>
      </c>
      <c r="P419" s="29" t="s">
        <v>45</v>
      </c>
      <c r="Q419" s="29" t="s">
        <v>53</v>
      </c>
      <c r="R419" s="29" t="s">
        <v>1400</v>
      </c>
      <c r="S419" s="42" t="s">
        <v>1401</v>
      </c>
      <c r="T419" s="29" t="s">
        <v>55</v>
      </c>
      <c r="U419" s="32">
        <f t="shared" si="28"/>
        <v>3</v>
      </c>
      <c r="V419" s="29" t="s">
        <v>57</v>
      </c>
      <c r="W419" s="32">
        <f t="shared" si="31"/>
        <v>2</v>
      </c>
      <c r="X419" s="29" t="s">
        <v>57</v>
      </c>
      <c r="Y419" s="32">
        <f t="shared" si="29"/>
        <v>2</v>
      </c>
      <c r="Z419" s="33">
        <f t="shared" si="30"/>
        <v>7</v>
      </c>
      <c r="AA419" s="29" t="s">
        <v>53</v>
      </c>
      <c r="AB419" s="29" t="s">
        <v>47</v>
      </c>
      <c r="AC419" s="29" t="s">
        <v>47</v>
      </c>
      <c r="AD419" s="29" t="s">
        <v>47</v>
      </c>
      <c r="AE419" s="29" t="s">
        <v>47</v>
      </c>
      <c r="AF419" s="31">
        <v>44530</v>
      </c>
      <c r="AG419" s="29" t="s">
        <v>47</v>
      </c>
      <c r="AH419" s="29">
        <v>1</v>
      </c>
      <c r="AI419" s="34"/>
      <c r="AJ419" s="34"/>
      <c r="AK419" s="34"/>
      <c r="AL419" s="34"/>
      <c r="AM419" s="34"/>
      <c r="AN419" s="34"/>
      <c r="AO419" s="34"/>
      <c r="AP419" s="34"/>
      <c r="AQ419" s="34"/>
      <c r="AR419" s="34"/>
      <c r="AS419" s="34"/>
      <c r="AT419" s="34"/>
      <c r="AU419" s="34"/>
      <c r="AV419" s="34"/>
      <c r="AW419" s="34"/>
      <c r="AX419" s="34"/>
      <c r="AY419" s="34"/>
      <c r="AZ419" s="34"/>
      <c r="BA419" s="34"/>
      <c r="BB419" s="34"/>
      <c r="BC419" s="34"/>
      <c r="BD419" s="34"/>
      <c r="BE419" s="34"/>
      <c r="BF419" s="34"/>
      <c r="BG419" s="34"/>
      <c r="BH419" s="34"/>
      <c r="BI419" s="34"/>
      <c r="BJ419" s="34"/>
      <c r="BK419" s="34"/>
      <c r="BL419" s="34"/>
      <c r="BM419" s="34"/>
      <c r="BN419" s="34"/>
      <c r="BO419" s="34"/>
      <c r="BP419" s="34"/>
      <c r="BQ419" s="34"/>
      <c r="BR419" s="34"/>
      <c r="BS419" s="34"/>
      <c r="BT419" s="34"/>
      <c r="BU419" s="34"/>
      <c r="BV419" s="34"/>
      <c r="BW419" s="34"/>
      <c r="BX419" s="34"/>
      <c r="BY419" s="34"/>
      <c r="BZ419" s="34"/>
      <c r="CA419" s="34"/>
      <c r="CB419" s="34"/>
      <c r="CC419" s="34"/>
      <c r="CD419" s="34"/>
      <c r="CE419" s="34"/>
      <c r="CF419" s="34"/>
      <c r="CG419" s="34"/>
      <c r="CH419" s="34"/>
      <c r="CI419" s="34"/>
      <c r="CJ419" s="34"/>
      <c r="CK419" s="34"/>
      <c r="CL419" s="34"/>
      <c r="CM419" s="34"/>
      <c r="CN419" s="34"/>
      <c r="CO419" s="34"/>
      <c r="CP419" s="34"/>
      <c r="CQ419" s="34"/>
      <c r="CR419" s="34"/>
      <c r="CS419" s="34"/>
      <c r="CT419" s="34"/>
      <c r="CU419" s="34"/>
      <c r="CV419" s="34"/>
      <c r="CW419" s="34"/>
      <c r="CX419" s="34"/>
      <c r="CY419" s="34"/>
      <c r="CZ419" s="34"/>
      <c r="DA419" s="34"/>
      <c r="DB419" s="34"/>
      <c r="DC419" s="34"/>
      <c r="DD419" s="34"/>
      <c r="DE419" s="34"/>
      <c r="DF419" s="34"/>
      <c r="DG419" s="34"/>
      <c r="DH419" s="34"/>
      <c r="DI419" s="34"/>
      <c r="DJ419" s="34"/>
      <c r="DK419" s="34"/>
      <c r="DL419" s="34"/>
      <c r="DM419" s="34"/>
      <c r="DN419" s="34"/>
      <c r="DO419" s="34"/>
      <c r="DP419" s="34"/>
      <c r="DQ419" s="34"/>
      <c r="DR419" s="34"/>
      <c r="DS419" s="34"/>
      <c r="DT419" s="34"/>
      <c r="DU419" s="34"/>
      <c r="DV419" s="34"/>
      <c r="DW419" s="34"/>
      <c r="DX419" s="34"/>
      <c r="DY419" s="34"/>
      <c r="DZ419" s="34"/>
      <c r="EA419" s="34"/>
      <c r="EB419" s="34"/>
      <c r="EC419" s="34"/>
      <c r="ED419" s="34"/>
      <c r="EE419" s="34"/>
      <c r="EF419" s="34"/>
      <c r="EG419" s="34"/>
      <c r="EH419" s="34"/>
      <c r="EI419" s="34"/>
      <c r="EJ419" s="34"/>
      <c r="EK419" s="34"/>
      <c r="EL419" s="34"/>
      <c r="EM419" s="34"/>
      <c r="EN419" s="34"/>
      <c r="EO419" s="34"/>
      <c r="EP419" s="34"/>
      <c r="EQ419" s="34"/>
      <c r="ER419" s="34"/>
      <c r="ES419" s="34"/>
      <c r="ET419" s="34"/>
      <c r="EU419" s="34"/>
    </row>
    <row r="420" spans="1:151" s="29" customFormat="1" ht="60">
      <c r="A420" s="29" t="s">
        <v>1436</v>
      </c>
      <c r="B420" s="29" t="s">
        <v>1397</v>
      </c>
      <c r="C420" s="29" t="s">
        <v>42</v>
      </c>
      <c r="D420" s="29" t="s">
        <v>1437</v>
      </c>
      <c r="E420" s="29" t="s">
        <v>1438</v>
      </c>
      <c r="F420" s="29" t="s">
        <v>45</v>
      </c>
      <c r="G420" s="29">
        <v>135</v>
      </c>
      <c r="H420" s="29" t="s">
        <v>46</v>
      </c>
      <c r="I420" s="29" t="s">
        <v>47</v>
      </c>
      <c r="J420" s="31" t="s">
        <v>48</v>
      </c>
      <c r="K420" s="31" t="s">
        <v>49</v>
      </c>
      <c r="L420" s="31" t="s">
        <v>49</v>
      </c>
      <c r="M420" s="29" t="s">
        <v>50</v>
      </c>
      <c r="N420" s="29" t="s">
        <v>63</v>
      </c>
      <c r="O420" s="29" t="s">
        <v>124</v>
      </c>
      <c r="P420" s="29" t="s">
        <v>45</v>
      </c>
      <c r="Q420" s="29" t="s">
        <v>45</v>
      </c>
      <c r="R420" s="29" t="s">
        <v>1400</v>
      </c>
      <c r="S420" s="42" t="s">
        <v>1401</v>
      </c>
      <c r="T420" s="29" t="s">
        <v>55</v>
      </c>
      <c r="U420" s="32">
        <f t="shared" si="28"/>
        <v>3</v>
      </c>
      <c r="V420" s="29" t="s">
        <v>57</v>
      </c>
      <c r="W420" s="32">
        <f t="shared" si="31"/>
        <v>2</v>
      </c>
      <c r="X420" s="29" t="s">
        <v>57</v>
      </c>
      <c r="Y420" s="32">
        <f t="shared" si="29"/>
        <v>2</v>
      </c>
      <c r="Z420" s="33">
        <f t="shared" si="30"/>
        <v>7</v>
      </c>
      <c r="AA420" s="29" t="s">
        <v>53</v>
      </c>
      <c r="AB420" s="29" t="s">
        <v>47</v>
      </c>
      <c r="AC420" s="29" t="s">
        <v>47</v>
      </c>
      <c r="AD420" s="29" t="s">
        <v>47</v>
      </c>
      <c r="AE420" s="29" t="s">
        <v>47</v>
      </c>
      <c r="AF420" s="31">
        <v>44530</v>
      </c>
      <c r="AG420" s="29" t="s">
        <v>47</v>
      </c>
      <c r="AH420" s="29">
        <v>1</v>
      </c>
      <c r="AI420" s="34"/>
      <c r="AJ420" s="34"/>
      <c r="AK420" s="34"/>
      <c r="AL420" s="34"/>
      <c r="AM420" s="34"/>
      <c r="AN420" s="34"/>
      <c r="AO420" s="34"/>
      <c r="AP420" s="34"/>
      <c r="AQ420" s="34"/>
      <c r="AR420" s="34"/>
      <c r="AS420" s="34"/>
      <c r="AT420" s="34"/>
      <c r="AU420" s="34"/>
      <c r="AV420" s="34"/>
      <c r="AW420" s="34"/>
      <c r="AX420" s="34"/>
      <c r="AY420" s="34"/>
      <c r="AZ420" s="34"/>
      <c r="BA420" s="34"/>
      <c r="BB420" s="34"/>
      <c r="BC420" s="34"/>
      <c r="BD420" s="34"/>
      <c r="BE420" s="34"/>
      <c r="BF420" s="34"/>
      <c r="BG420" s="34"/>
      <c r="BH420" s="34"/>
      <c r="BI420" s="34"/>
      <c r="BJ420" s="34"/>
      <c r="BK420" s="34"/>
      <c r="BL420" s="34"/>
      <c r="BM420" s="34"/>
      <c r="BN420" s="34"/>
      <c r="BO420" s="34"/>
      <c r="BP420" s="34"/>
      <c r="BQ420" s="34"/>
      <c r="BR420" s="34"/>
      <c r="BS420" s="34"/>
      <c r="BT420" s="34"/>
      <c r="BU420" s="34"/>
      <c r="BV420" s="34"/>
      <c r="BW420" s="34"/>
      <c r="BX420" s="34"/>
      <c r="BY420" s="34"/>
      <c r="BZ420" s="34"/>
      <c r="CA420" s="34"/>
      <c r="CB420" s="34"/>
      <c r="CC420" s="34"/>
      <c r="CD420" s="34"/>
      <c r="CE420" s="34"/>
      <c r="CF420" s="34"/>
      <c r="CG420" s="34"/>
      <c r="CH420" s="34"/>
      <c r="CI420" s="34"/>
      <c r="CJ420" s="34"/>
      <c r="CK420" s="34"/>
      <c r="CL420" s="34"/>
      <c r="CM420" s="34"/>
      <c r="CN420" s="34"/>
      <c r="CO420" s="34"/>
      <c r="CP420" s="34"/>
      <c r="CQ420" s="34"/>
      <c r="CR420" s="34"/>
      <c r="CS420" s="34"/>
      <c r="CT420" s="34"/>
      <c r="CU420" s="34"/>
      <c r="CV420" s="34"/>
      <c r="CW420" s="34"/>
      <c r="CX420" s="34"/>
      <c r="CY420" s="34"/>
      <c r="CZ420" s="34"/>
      <c r="DA420" s="34"/>
      <c r="DB420" s="34"/>
      <c r="DC420" s="34"/>
      <c r="DD420" s="34"/>
      <c r="DE420" s="34"/>
      <c r="DF420" s="34"/>
      <c r="DG420" s="34"/>
      <c r="DH420" s="34"/>
      <c r="DI420" s="34"/>
      <c r="DJ420" s="34"/>
      <c r="DK420" s="34"/>
      <c r="DL420" s="34"/>
      <c r="DM420" s="34"/>
      <c r="DN420" s="34"/>
      <c r="DO420" s="34"/>
      <c r="DP420" s="34"/>
      <c r="DQ420" s="34"/>
      <c r="DR420" s="34"/>
      <c r="DS420" s="34"/>
      <c r="DT420" s="34"/>
      <c r="DU420" s="34"/>
      <c r="DV420" s="34"/>
      <c r="DW420" s="34"/>
      <c r="DX420" s="34"/>
      <c r="DY420" s="34"/>
      <c r="DZ420" s="34"/>
      <c r="EA420" s="34"/>
      <c r="EB420" s="34"/>
      <c r="EC420" s="34"/>
      <c r="ED420" s="34"/>
      <c r="EE420" s="34"/>
      <c r="EF420" s="34"/>
      <c r="EG420" s="34"/>
      <c r="EH420" s="34"/>
      <c r="EI420" s="34"/>
      <c r="EJ420" s="34"/>
      <c r="EK420" s="34"/>
      <c r="EL420" s="34"/>
      <c r="EM420" s="34"/>
      <c r="EN420" s="34"/>
      <c r="EO420" s="34"/>
      <c r="EP420" s="34"/>
      <c r="EQ420" s="34"/>
      <c r="ER420" s="34"/>
      <c r="ES420" s="34"/>
      <c r="ET420" s="34"/>
      <c r="EU420" s="34"/>
    </row>
    <row r="421" spans="1:151" s="29" customFormat="1" ht="60">
      <c r="A421" s="29" t="s">
        <v>1439</v>
      </c>
      <c r="B421" s="29" t="s">
        <v>1397</v>
      </c>
      <c r="C421" s="29" t="s">
        <v>42</v>
      </c>
      <c r="D421" s="29" t="s">
        <v>1440</v>
      </c>
      <c r="E421" s="29" t="s">
        <v>1441</v>
      </c>
      <c r="F421" s="29" t="s">
        <v>45</v>
      </c>
      <c r="G421" s="29">
        <v>135</v>
      </c>
      <c r="H421" s="29" t="s">
        <v>46</v>
      </c>
      <c r="I421" s="29" t="s">
        <v>47</v>
      </c>
      <c r="J421" s="31" t="s">
        <v>48</v>
      </c>
      <c r="K421" s="31" t="s">
        <v>49</v>
      </c>
      <c r="L421" s="31" t="s">
        <v>49</v>
      </c>
      <c r="M421" s="29" t="s">
        <v>50</v>
      </c>
      <c r="N421" s="29" t="s">
        <v>63</v>
      </c>
      <c r="O421" s="29" t="s">
        <v>124</v>
      </c>
      <c r="P421" s="29" t="s">
        <v>45</v>
      </c>
      <c r="Q421" s="29" t="s">
        <v>45</v>
      </c>
      <c r="R421" s="29" t="s">
        <v>1400</v>
      </c>
      <c r="S421" s="42" t="s">
        <v>1401</v>
      </c>
      <c r="T421" s="29" t="s">
        <v>55</v>
      </c>
      <c r="U421" s="32">
        <f t="shared" si="28"/>
        <v>3</v>
      </c>
      <c r="V421" s="29" t="s">
        <v>57</v>
      </c>
      <c r="W421" s="32">
        <f t="shared" si="31"/>
        <v>2</v>
      </c>
      <c r="X421" s="29" t="s">
        <v>57</v>
      </c>
      <c r="Y421" s="32">
        <f t="shared" si="29"/>
        <v>2</v>
      </c>
      <c r="Z421" s="33">
        <f t="shared" si="30"/>
        <v>7</v>
      </c>
      <c r="AA421" s="29" t="s">
        <v>53</v>
      </c>
      <c r="AB421" s="29" t="s">
        <v>47</v>
      </c>
      <c r="AC421" s="29" t="s">
        <v>47</v>
      </c>
      <c r="AD421" s="29" t="s">
        <v>47</v>
      </c>
      <c r="AE421" s="29" t="s">
        <v>47</v>
      </c>
      <c r="AF421" s="31">
        <v>44530</v>
      </c>
      <c r="AG421" s="29" t="s">
        <v>47</v>
      </c>
      <c r="AH421" s="29">
        <v>1</v>
      </c>
      <c r="AI421" s="34"/>
      <c r="AJ421" s="34"/>
      <c r="AK421" s="34"/>
      <c r="AL421" s="34"/>
      <c r="AM421" s="34"/>
      <c r="AN421" s="34"/>
      <c r="AO421" s="34"/>
      <c r="AP421" s="34"/>
      <c r="AQ421" s="34"/>
      <c r="AR421" s="34"/>
      <c r="AS421" s="34"/>
      <c r="AT421" s="34"/>
      <c r="AU421" s="34"/>
      <c r="AV421" s="34"/>
      <c r="AW421" s="34"/>
      <c r="AX421" s="34"/>
      <c r="AY421" s="34"/>
      <c r="AZ421" s="34"/>
      <c r="BA421" s="34"/>
      <c r="BB421" s="34"/>
      <c r="BC421" s="34"/>
      <c r="BD421" s="34"/>
      <c r="BE421" s="34"/>
      <c r="BF421" s="34"/>
      <c r="BG421" s="34"/>
      <c r="BH421" s="34"/>
      <c r="BI421" s="34"/>
      <c r="BJ421" s="34"/>
      <c r="BK421" s="34"/>
      <c r="BL421" s="34"/>
      <c r="BM421" s="34"/>
      <c r="BN421" s="34"/>
      <c r="BO421" s="34"/>
      <c r="BP421" s="34"/>
      <c r="BQ421" s="34"/>
      <c r="BR421" s="34"/>
      <c r="BS421" s="34"/>
      <c r="BT421" s="34"/>
      <c r="BU421" s="34"/>
      <c r="BV421" s="34"/>
      <c r="BW421" s="34"/>
      <c r="BX421" s="34"/>
      <c r="BY421" s="34"/>
      <c r="BZ421" s="34"/>
      <c r="CA421" s="34"/>
      <c r="CB421" s="34"/>
      <c r="CC421" s="34"/>
      <c r="CD421" s="34"/>
      <c r="CE421" s="34"/>
      <c r="CF421" s="34"/>
      <c r="CG421" s="34"/>
      <c r="CH421" s="34"/>
      <c r="CI421" s="34"/>
      <c r="CJ421" s="34"/>
      <c r="CK421" s="34"/>
      <c r="CL421" s="34"/>
      <c r="CM421" s="34"/>
      <c r="CN421" s="34"/>
      <c r="CO421" s="34"/>
      <c r="CP421" s="34"/>
      <c r="CQ421" s="34"/>
      <c r="CR421" s="34"/>
      <c r="CS421" s="34"/>
      <c r="CT421" s="34"/>
      <c r="CU421" s="34"/>
      <c r="CV421" s="34"/>
      <c r="CW421" s="34"/>
      <c r="CX421" s="34"/>
      <c r="CY421" s="34"/>
      <c r="CZ421" s="34"/>
      <c r="DA421" s="34"/>
      <c r="DB421" s="34"/>
      <c r="DC421" s="34"/>
      <c r="DD421" s="34"/>
      <c r="DE421" s="34"/>
      <c r="DF421" s="34"/>
      <c r="DG421" s="34"/>
      <c r="DH421" s="34"/>
      <c r="DI421" s="34"/>
      <c r="DJ421" s="34"/>
      <c r="DK421" s="34"/>
      <c r="DL421" s="34"/>
      <c r="DM421" s="34"/>
      <c r="DN421" s="34"/>
      <c r="DO421" s="34"/>
      <c r="DP421" s="34"/>
      <c r="DQ421" s="34"/>
      <c r="DR421" s="34"/>
      <c r="DS421" s="34"/>
      <c r="DT421" s="34"/>
      <c r="DU421" s="34"/>
      <c r="DV421" s="34"/>
      <c r="DW421" s="34"/>
      <c r="DX421" s="34"/>
      <c r="DY421" s="34"/>
      <c r="DZ421" s="34"/>
      <c r="EA421" s="34"/>
      <c r="EB421" s="34"/>
      <c r="EC421" s="34"/>
      <c r="ED421" s="34"/>
      <c r="EE421" s="34"/>
      <c r="EF421" s="34"/>
      <c r="EG421" s="34"/>
      <c r="EH421" s="34"/>
      <c r="EI421" s="34"/>
      <c r="EJ421" s="34"/>
      <c r="EK421" s="34"/>
      <c r="EL421" s="34"/>
      <c r="EM421" s="34"/>
      <c r="EN421" s="34"/>
      <c r="EO421" s="34"/>
      <c r="EP421" s="34"/>
      <c r="EQ421" s="34"/>
      <c r="ER421" s="34"/>
      <c r="ES421" s="34"/>
      <c r="ET421" s="34"/>
      <c r="EU421" s="34"/>
    </row>
    <row r="422" spans="1:151" s="29" customFormat="1" ht="60">
      <c r="A422" s="29" t="s">
        <v>1442</v>
      </c>
      <c r="B422" s="29" t="s">
        <v>1397</v>
      </c>
      <c r="C422" s="29" t="s">
        <v>42</v>
      </c>
      <c r="D422" s="29" t="s">
        <v>1443</v>
      </c>
      <c r="E422" s="29" t="s">
        <v>1444</v>
      </c>
      <c r="F422" s="29" t="s">
        <v>45</v>
      </c>
      <c r="G422" s="36">
        <v>135</v>
      </c>
      <c r="H422" s="29" t="s">
        <v>46</v>
      </c>
      <c r="I422" s="29" t="s">
        <v>47</v>
      </c>
      <c r="J422" s="31" t="s">
        <v>48</v>
      </c>
      <c r="K422" s="31" t="s">
        <v>49</v>
      </c>
      <c r="L422" s="31" t="s">
        <v>49</v>
      </c>
      <c r="M422" s="29" t="s">
        <v>50</v>
      </c>
      <c r="N422" s="29" t="s">
        <v>63</v>
      </c>
      <c r="O422" s="29" t="s">
        <v>124</v>
      </c>
      <c r="P422" s="29" t="s">
        <v>45</v>
      </c>
      <c r="Q422" s="29" t="s">
        <v>45</v>
      </c>
      <c r="R422" s="29" t="s">
        <v>1400</v>
      </c>
      <c r="S422" s="42" t="s">
        <v>1401</v>
      </c>
      <c r="T422" s="29" t="s">
        <v>55</v>
      </c>
      <c r="U422" s="32">
        <f t="shared" si="28"/>
        <v>3</v>
      </c>
      <c r="V422" s="29" t="s">
        <v>57</v>
      </c>
      <c r="W422" s="32">
        <f t="shared" si="31"/>
        <v>2</v>
      </c>
      <c r="X422" s="29" t="s">
        <v>57</v>
      </c>
      <c r="Y422" s="32">
        <f t="shared" si="29"/>
        <v>2</v>
      </c>
      <c r="Z422" s="33">
        <f t="shared" si="30"/>
        <v>7</v>
      </c>
      <c r="AA422" s="29" t="s">
        <v>53</v>
      </c>
      <c r="AB422" s="29" t="s">
        <v>47</v>
      </c>
      <c r="AC422" s="29" t="s">
        <v>47</v>
      </c>
      <c r="AD422" s="29" t="s">
        <v>47</v>
      </c>
      <c r="AE422" s="29" t="s">
        <v>47</v>
      </c>
      <c r="AF422" s="31">
        <v>44530</v>
      </c>
      <c r="AG422" s="29" t="s">
        <v>47</v>
      </c>
      <c r="AH422" s="29">
        <v>1</v>
      </c>
      <c r="AI422" s="34"/>
      <c r="AJ422" s="34"/>
      <c r="AK422" s="34"/>
      <c r="AL422" s="34"/>
      <c r="AM422" s="34"/>
      <c r="AN422" s="34"/>
      <c r="AO422" s="34"/>
      <c r="AP422" s="34"/>
      <c r="AQ422" s="34"/>
      <c r="AR422" s="34"/>
      <c r="AS422" s="34"/>
      <c r="AT422" s="34"/>
      <c r="AU422" s="34"/>
      <c r="AV422" s="34"/>
      <c r="AW422" s="34"/>
      <c r="AX422" s="34"/>
      <c r="AY422" s="34"/>
      <c r="AZ422" s="34"/>
      <c r="BA422" s="34"/>
      <c r="BB422" s="34"/>
      <c r="BC422" s="34"/>
      <c r="BD422" s="34"/>
      <c r="BE422" s="34"/>
      <c r="BF422" s="34"/>
      <c r="BG422" s="34"/>
      <c r="BH422" s="34"/>
      <c r="BI422" s="34"/>
      <c r="BJ422" s="34"/>
      <c r="BK422" s="34"/>
      <c r="BL422" s="34"/>
      <c r="BM422" s="34"/>
      <c r="BN422" s="34"/>
      <c r="BO422" s="34"/>
      <c r="BP422" s="34"/>
      <c r="BQ422" s="34"/>
      <c r="BR422" s="34"/>
      <c r="BS422" s="34"/>
      <c r="BT422" s="34"/>
      <c r="BU422" s="34"/>
      <c r="BV422" s="34"/>
      <c r="BW422" s="34"/>
      <c r="BX422" s="34"/>
      <c r="BY422" s="34"/>
      <c r="BZ422" s="34"/>
      <c r="CA422" s="34"/>
      <c r="CB422" s="34"/>
      <c r="CC422" s="34"/>
      <c r="CD422" s="34"/>
      <c r="CE422" s="34"/>
      <c r="CF422" s="34"/>
      <c r="CG422" s="34"/>
      <c r="CH422" s="34"/>
      <c r="CI422" s="34"/>
      <c r="CJ422" s="34"/>
      <c r="CK422" s="34"/>
      <c r="CL422" s="34"/>
      <c r="CM422" s="34"/>
      <c r="CN422" s="34"/>
      <c r="CO422" s="34"/>
      <c r="CP422" s="34"/>
      <c r="CQ422" s="34"/>
      <c r="CR422" s="34"/>
      <c r="CS422" s="34"/>
      <c r="CT422" s="34"/>
      <c r="CU422" s="34"/>
      <c r="CV422" s="34"/>
      <c r="CW422" s="34"/>
      <c r="CX422" s="34"/>
      <c r="CY422" s="34"/>
      <c r="CZ422" s="34"/>
      <c r="DA422" s="34"/>
      <c r="DB422" s="34"/>
      <c r="DC422" s="34"/>
      <c r="DD422" s="34"/>
      <c r="DE422" s="34"/>
      <c r="DF422" s="34"/>
      <c r="DG422" s="34"/>
      <c r="DH422" s="34"/>
      <c r="DI422" s="34"/>
      <c r="DJ422" s="34"/>
      <c r="DK422" s="34"/>
      <c r="DL422" s="34"/>
      <c r="DM422" s="34"/>
      <c r="DN422" s="34"/>
      <c r="DO422" s="34"/>
      <c r="DP422" s="34"/>
      <c r="DQ422" s="34"/>
      <c r="DR422" s="34"/>
      <c r="DS422" s="34"/>
      <c r="DT422" s="34"/>
      <c r="DU422" s="34"/>
      <c r="DV422" s="34"/>
      <c r="DW422" s="34"/>
      <c r="DX422" s="34"/>
      <c r="DY422" s="34"/>
      <c r="DZ422" s="34"/>
      <c r="EA422" s="34"/>
      <c r="EB422" s="34"/>
      <c r="EC422" s="34"/>
      <c r="ED422" s="34"/>
      <c r="EE422" s="34"/>
      <c r="EF422" s="34"/>
      <c r="EG422" s="34"/>
      <c r="EH422" s="34"/>
      <c r="EI422" s="34"/>
      <c r="EJ422" s="34"/>
      <c r="EK422" s="34"/>
      <c r="EL422" s="34"/>
      <c r="EM422" s="34"/>
      <c r="EN422" s="34"/>
      <c r="EO422" s="34"/>
      <c r="EP422" s="34"/>
      <c r="EQ422" s="34"/>
      <c r="ER422" s="34"/>
      <c r="ES422" s="34"/>
      <c r="ET422" s="34"/>
      <c r="EU422" s="34"/>
    </row>
    <row r="423" spans="1:151" s="29" customFormat="1" ht="60">
      <c r="A423" s="29" t="s">
        <v>1445</v>
      </c>
      <c r="B423" s="29" t="s">
        <v>1397</v>
      </c>
      <c r="C423" s="29" t="s">
        <v>42</v>
      </c>
      <c r="D423" s="29" t="s">
        <v>1446</v>
      </c>
      <c r="E423" s="29" t="s">
        <v>1447</v>
      </c>
      <c r="F423" s="29" t="s">
        <v>45</v>
      </c>
      <c r="G423" s="29">
        <v>135</v>
      </c>
      <c r="H423" s="29" t="s">
        <v>46</v>
      </c>
      <c r="I423" s="29" t="s">
        <v>47</v>
      </c>
      <c r="J423" s="31" t="s">
        <v>48</v>
      </c>
      <c r="K423" s="31" t="s">
        <v>49</v>
      </c>
      <c r="L423" s="31" t="s">
        <v>49</v>
      </c>
      <c r="M423" s="29" t="s">
        <v>50</v>
      </c>
      <c r="N423" s="29" t="s">
        <v>63</v>
      </c>
      <c r="O423" s="29" t="s">
        <v>124</v>
      </c>
      <c r="P423" s="29" t="s">
        <v>45</v>
      </c>
      <c r="Q423" s="29" t="s">
        <v>45</v>
      </c>
      <c r="R423" s="29" t="s">
        <v>1400</v>
      </c>
      <c r="S423" s="42" t="s">
        <v>1401</v>
      </c>
      <c r="T423" s="29" t="s">
        <v>55</v>
      </c>
      <c r="U423" s="32">
        <f t="shared" si="28"/>
        <v>3</v>
      </c>
      <c r="V423" s="29" t="s">
        <v>57</v>
      </c>
      <c r="W423" s="32">
        <f t="shared" si="31"/>
        <v>2</v>
      </c>
      <c r="X423" s="29" t="s">
        <v>57</v>
      </c>
      <c r="Y423" s="32">
        <f t="shared" si="29"/>
        <v>2</v>
      </c>
      <c r="Z423" s="33">
        <f t="shared" si="30"/>
        <v>7</v>
      </c>
      <c r="AA423" s="29" t="s">
        <v>53</v>
      </c>
      <c r="AB423" s="29" t="s">
        <v>47</v>
      </c>
      <c r="AC423" s="29" t="s">
        <v>47</v>
      </c>
      <c r="AD423" s="29" t="s">
        <v>47</v>
      </c>
      <c r="AE423" s="29" t="s">
        <v>47</v>
      </c>
      <c r="AF423" s="31">
        <v>44530</v>
      </c>
      <c r="AG423" s="29" t="s">
        <v>47</v>
      </c>
      <c r="AH423" s="29">
        <v>1</v>
      </c>
      <c r="AI423" s="34"/>
      <c r="AJ423" s="34"/>
      <c r="AK423" s="34"/>
      <c r="AL423" s="34"/>
      <c r="AM423" s="34"/>
      <c r="AN423" s="34"/>
      <c r="AO423" s="34"/>
      <c r="AP423" s="34"/>
      <c r="AQ423" s="34"/>
      <c r="AR423" s="34"/>
      <c r="AS423" s="34"/>
      <c r="AT423" s="34"/>
      <c r="AU423" s="34"/>
      <c r="AV423" s="34"/>
      <c r="AW423" s="34"/>
      <c r="AX423" s="34"/>
      <c r="AY423" s="34"/>
      <c r="AZ423" s="34"/>
      <c r="BA423" s="34"/>
      <c r="BB423" s="34"/>
      <c r="BC423" s="34"/>
      <c r="BD423" s="34"/>
      <c r="BE423" s="34"/>
      <c r="BF423" s="34"/>
      <c r="BG423" s="34"/>
      <c r="BH423" s="34"/>
      <c r="BI423" s="34"/>
      <c r="BJ423" s="34"/>
      <c r="BK423" s="34"/>
      <c r="BL423" s="34"/>
      <c r="BM423" s="34"/>
      <c r="BN423" s="34"/>
      <c r="BO423" s="34"/>
      <c r="BP423" s="34"/>
      <c r="BQ423" s="34"/>
      <c r="BR423" s="34"/>
      <c r="BS423" s="34"/>
      <c r="BT423" s="34"/>
      <c r="BU423" s="34"/>
      <c r="BV423" s="34"/>
      <c r="BW423" s="34"/>
      <c r="BX423" s="34"/>
      <c r="BY423" s="34"/>
      <c r="BZ423" s="34"/>
      <c r="CA423" s="34"/>
      <c r="CB423" s="34"/>
      <c r="CC423" s="34"/>
      <c r="CD423" s="34"/>
      <c r="CE423" s="34"/>
      <c r="CF423" s="34"/>
      <c r="CG423" s="34"/>
      <c r="CH423" s="34"/>
      <c r="CI423" s="34"/>
      <c r="CJ423" s="34"/>
      <c r="CK423" s="34"/>
      <c r="CL423" s="34"/>
      <c r="CM423" s="34"/>
      <c r="CN423" s="34"/>
      <c r="CO423" s="34"/>
      <c r="CP423" s="34"/>
      <c r="CQ423" s="34"/>
      <c r="CR423" s="34"/>
      <c r="CS423" s="34"/>
      <c r="CT423" s="34"/>
      <c r="CU423" s="34"/>
      <c r="CV423" s="34"/>
      <c r="CW423" s="34"/>
      <c r="CX423" s="34"/>
      <c r="CY423" s="34"/>
      <c r="CZ423" s="34"/>
      <c r="DA423" s="34"/>
      <c r="DB423" s="34"/>
      <c r="DC423" s="34"/>
      <c r="DD423" s="34"/>
      <c r="DE423" s="34"/>
      <c r="DF423" s="34"/>
      <c r="DG423" s="34"/>
      <c r="DH423" s="34"/>
      <c r="DI423" s="34"/>
      <c r="DJ423" s="34"/>
      <c r="DK423" s="34"/>
      <c r="DL423" s="34"/>
      <c r="DM423" s="34"/>
      <c r="DN423" s="34"/>
      <c r="DO423" s="34"/>
      <c r="DP423" s="34"/>
      <c r="DQ423" s="34"/>
      <c r="DR423" s="34"/>
      <c r="DS423" s="34"/>
      <c r="DT423" s="34"/>
      <c r="DU423" s="34"/>
      <c r="DV423" s="34"/>
      <c r="DW423" s="34"/>
      <c r="DX423" s="34"/>
      <c r="DY423" s="34"/>
      <c r="DZ423" s="34"/>
      <c r="EA423" s="34"/>
      <c r="EB423" s="34"/>
      <c r="EC423" s="34"/>
      <c r="ED423" s="34"/>
      <c r="EE423" s="34"/>
      <c r="EF423" s="34"/>
      <c r="EG423" s="34"/>
      <c r="EH423" s="34"/>
      <c r="EI423" s="34"/>
      <c r="EJ423" s="34"/>
      <c r="EK423" s="34"/>
      <c r="EL423" s="34"/>
      <c r="EM423" s="34"/>
      <c r="EN423" s="34"/>
      <c r="EO423" s="34"/>
      <c r="EP423" s="34"/>
      <c r="EQ423" s="34"/>
      <c r="ER423" s="34"/>
      <c r="ES423" s="34"/>
      <c r="ET423" s="34"/>
      <c r="EU423" s="34"/>
    </row>
    <row r="424" spans="1:151" s="29" customFormat="1" ht="120">
      <c r="A424" s="29" t="s">
        <v>1448</v>
      </c>
      <c r="B424" s="29" t="s">
        <v>1397</v>
      </c>
      <c r="C424" s="29" t="s">
        <v>42</v>
      </c>
      <c r="D424" s="29" t="s">
        <v>1449</v>
      </c>
      <c r="E424" s="29" t="s">
        <v>1450</v>
      </c>
      <c r="F424" s="29" t="s">
        <v>45</v>
      </c>
      <c r="G424" s="29">
        <v>10</v>
      </c>
      <c r="H424" s="29" t="s">
        <v>46</v>
      </c>
      <c r="I424" s="29" t="s">
        <v>47</v>
      </c>
      <c r="J424" s="31" t="s">
        <v>129</v>
      </c>
      <c r="K424" s="31" t="s">
        <v>49</v>
      </c>
      <c r="L424" s="31" t="s">
        <v>49</v>
      </c>
      <c r="M424" s="29" t="s">
        <v>50</v>
      </c>
      <c r="N424" s="29" t="s">
        <v>52</v>
      </c>
      <c r="O424" s="29" t="s">
        <v>124</v>
      </c>
      <c r="P424" s="29" t="s">
        <v>45</v>
      </c>
      <c r="Q424" s="29" t="s">
        <v>53</v>
      </c>
      <c r="R424" s="29" t="s">
        <v>1400</v>
      </c>
      <c r="S424" s="42" t="s">
        <v>1401</v>
      </c>
      <c r="T424" s="29" t="s">
        <v>68</v>
      </c>
      <c r="U424" s="32">
        <f t="shared" si="28"/>
        <v>2</v>
      </c>
      <c r="V424" s="29" t="s">
        <v>57</v>
      </c>
      <c r="W424" s="32">
        <f t="shared" si="31"/>
        <v>2</v>
      </c>
      <c r="X424" s="29" t="s">
        <v>57</v>
      </c>
      <c r="Y424" s="32">
        <f t="shared" si="29"/>
        <v>2</v>
      </c>
      <c r="Z424" s="33">
        <f t="shared" si="30"/>
        <v>6</v>
      </c>
      <c r="AA424" s="29" t="s">
        <v>45</v>
      </c>
      <c r="AB424" s="29" t="s">
        <v>58</v>
      </c>
      <c r="AC424" s="29" t="s">
        <v>58</v>
      </c>
      <c r="AD424" s="29" t="s">
        <v>1145</v>
      </c>
      <c r="AE424" s="29" t="s">
        <v>59</v>
      </c>
      <c r="AF424" s="31">
        <v>44530</v>
      </c>
      <c r="AG424" s="29" t="s">
        <v>71</v>
      </c>
      <c r="AH424" s="29">
        <v>1</v>
      </c>
      <c r="AI424" s="34"/>
      <c r="AJ424" s="34"/>
      <c r="AK424" s="34"/>
      <c r="AL424" s="34"/>
      <c r="AM424" s="34"/>
      <c r="AN424" s="34"/>
      <c r="AO424" s="34"/>
      <c r="AP424" s="34"/>
      <c r="AQ424" s="34"/>
      <c r="AR424" s="34"/>
      <c r="AS424" s="34"/>
      <c r="AT424" s="34"/>
      <c r="AU424" s="34"/>
      <c r="AV424" s="34"/>
      <c r="AW424" s="34"/>
      <c r="AX424" s="34"/>
      <c r="AY424" s="34"/>
      <c r="AZ424" s="34"/>
      <c r="BA424" s="34"/>
      <c r="BB424" s="34"/>
      <c r="BC424" s="34"/>
      <c r="BD424" s="34"/>
      <c r="BE424" s="34"/>
      <c r="BF424" s="34"/>
      <c r="BG424" s="34"/>
      <c r="BH424" s="34"/>
      <c r="BI424" s="34"/>
      <c r="BJ424" s="34"/>
      <c r="BK424" s="34"/>
      <c r="BL424" s="34"/>
      <c r="BM424" s="34"/>
      <c r="BN424" s="34"/>
      <c r="BO424" s="34"/>
      <c r="BP424" s="34"/>
      <c r="BQ424" s="34"/>
      <c r="BR424" s="34"/>
      <c r="BS424" s="34"/>
      <c r="BT424" s="34"/>
      <c r="BU424" s="34"/>
      <c r="BV424" s="34"/>
      <c r="BW424" s="34"/>
      <c r="BX424" s="34"/>
      <c r="BY424" s="34"/>
      <c r="BZ424" s="34"/>
      <c r="CA424" s="34"/>
      <c r="CB424" s="34"/>
      <c r="CC424" s="34"/>
      <c r="CD424" s="34"/>
      <c r="CE424" s="34"/>
      <c r="CF424" s="34"/>
      <c r="CG424" s="34"/>
      <c r="CH424" s="34"/>
      <c r="CI424" s="34"/>
      <c r="CJ424" s="34"/>
      <c r="CK424" s="34"/>
      <c r="CL424" s="34"/>
      <c r="CM424" s="34"/>
      <c r="CN424" s="34"/>
      <c r="CO424" s="34"/>
      <c r="CP424" s="34"/>
      <c r="CQ424" s="34"/>
      <c r="CR424" s="34"/>
      <c r="CS424" s="34"/>
      <c r="CT424" s="34"/>
      <c r="CU424" s="34"/>
      <c r="CV424" s="34"/>
      <c r="CW424" s="34"/>
      <c r="CX424" s="34"/>
      <c r="CY424" s="34"/>
      <c r="CZ424" s="34"/>
      <c r="DA424" s="34"/>
      <c r="DB424" s="34"/>
      <c r="DC424" s="34"/>
      <c r="DD424" s="34"/>
      <c r="DE424" s="34"/>
      <c r="DF424" s="34"/>
      <c r="DG424" s="34"/>
      <c r="DH424" s="34"/>
      <c r="DI424" s="34"/>
      <c r="DJ424" s="34"/>
      <c r="DK424" s="34"/>
      <c r="DL424" s="34"/>
      <c r="DM424" s="34"/>
      <c r="DN424" s="34"/>
      <c r="DO424" s="34"/>
      <c r="DP424" s="34"/>
      <c r="DQ424" s="34"/>
      <c r="DR424" s="34"/>
      <c r="DS424" s="34"/>
      <c r="DT424" s="34"/>
      <c r="DU424" s="34"/>
      <c r="DV424" s="34"/>
      <c r="DW424" s="34"/>
      <c r="DX424" s="34"/>
      <c r="DY424" s="34"/>
      <c r="DZ424" s="34"/>
      <c r="EA424" s="34"/>
      <c r="EB424" s="34"/>
      <c r="EC424" s="34"/>
      <c r="ED424" s="34"/>
      <c r="EE424" s="34"/>
      <c r="EF424" s="34"/>
      <c r="EG424" s="34"/>
      <c r="EH424" s="34"/>
      <c r="EI424" s="34"/>
      <c r="EJ424" s="34"/>
      <c r="EK424" s="34"/>
      <c r="EL424" s="34"/>
      <c r="EM424" s="34"/>
      <c r="EN424" s="34"/>
      <c r="EO424" s="34"/>
      <c r="EP424" s="34"/>
      <c r="EQ424" s="34"/>
      <c r="ER424" s="34"/>
      <c r="ES424" s="34"/>
      <c r="ET424" s="34"/>
      <c r="EU424" s="34"/>
    </row>
    <row r="425" spans="1:151" s="29" customFormat="1" ht="120">
      <c r="A425" s="29" t="s">
        <v>1451</v>
      </c>
      <c r="B425" s="29" t="s">
        <v>1397</v>
      </c>
      <c r="C425" s="29" t="s">
        <v>42</v>
      </c>
      <c r="D425" s="29" t="s">
        <v>1452</v>
      </c>
      <c r="E425" s="29" t="s">
        <v>1453</v>
      </c>
      <c r="F425" s="29" t="s">
        <v>45</v>
      </c>
      <c r="G425" s="36">
        <v>135</v>
      </c>
      <c r="H425" s="29" t="s">
        <v>46</v>
      </c>
      <c r="I425" s="29" t="s">
        <v>47</v>
      </c>
      <c r="J425" s="31" t="s">
        <v>129</v>
      </c>
      <c r="K425" s="31" t="s">
        <v>49</v>
      </c>
      <c r="L425" s="31" t="s">
        <v>49</v>
      </c>
      <c r="M425" s="29" t="s">
        <v>50</v>
      </c>
      <c r="N425" s="29" t="s">
        <v>52</v>
      </c>
      <c r="O425" s="29" t="s">
        <v>124</v>
      </c>
      <c r="P425" s="29" t="s">
        <v>45</v>
      </c>
      <c r="Q425" s="29" t="s">
        <v>53</v>
      </c>
      <c r="R425" s="29" t="s">
        <v>1400</v>
      </c>
      <c r="S425" s="42" t="s">
        <v>1401</v>
      </c>
      <c r="T425" s="29" t="s">
        <v>68</v>
      </c>
      <c r="U425" s="32">
        <f t="shared" si="28"/>
        <v>2</v>
      </c>
      <c r="V425" s="29" t="s">
        <v>57</v>
      </c>
      <c r="W425" s="32">
        <f t="shared" si="31"/>
        <v>2</v>
      </c>
      <c r="X425" s="29" t="s">
        <v>57</v>
      </c>
      <c r="Y425" s="32">
        <f t="shared" si="29"/>
        <v>2</v>
      </c>
      <c r="Z425" s="33">
        <f t="shared" si="30"/>
        <v>6</v>
      </c>
      <c r="AA425" s="29" t="s">
        <v>45</v>
      </c>
      <c r="AB425" s="29" t="s">
        <v>58</v>
      </c>
      <c r="AC425" s="29" t="s">
        <v>58</v>
      </c>
      <c r="AD425" s="29" t="s">
        <v>1145</v>
      </c>
      <c r="AE425" s="29" t="s">
        <v>59</v>
      </c>
      <c r="AF425" s="31">
        <v>44530</v>
      </c>
      <c r="AG425" s="29" t="s">
        <v>71</v>
      </c>
      <c r="AH425" s="29">
        <v>1</v>
      </c>
      <c r="AI425" s="34"/>
      <c r="AJ425" s="34"/>
      <c r="AK425" s="34"/>
      <c r="AL425" s="34"/>
      <c r="AM425" s="34"/>
      <c r="AN425" s="34"/>
      <c r="AO425" s="34"/>
      <c r="AP425" s="34"/>
      <c r="AQ425" s="34"/>
      <c r="AR425" s="34"/>
      <c r="AS425" s="34"/>
      <c r="AT425" s="34"/>
      <c r="AU425" s="34"/>
      <c r="AV425" s="34"/>
      <c r="AW425" s="34"/>
      <c r="AX425" s="34"/>
      <c r="AY425" s="34"/>
      <c r="AZ425" s="34"/>
      <c r="BA425" s="34"/>
      <c r="BB425" s="34"/>
      <c r="BC425" s="34"/>
      <c r="BD425" s="34"/>
      <c r="BE425" s="34"/>
      <c r="BF425" s="34"/>
      <c r="BG425" s="34"/>
      <c r="BH425" s="34"/>
      <c r="BI425" s="34"/>
      <c r="BJ425" s="34"/>
      <c r="BK425" s="34"/>
      <c r="BL425" s="34"/>
      <c r="BM425" s="34"/>
      <c r="BN425" s="34"/>
      <c r="BO425" s="34"/>
      <c r="BP425" s="34"/>
      <c r="BQ425" s="34"/>
      <c r="BR425" s="34"/>
      <c r="BS425" s="34"/>
      <c r="BT425" s="34"/>
      <c r="BU425" s="34"/>
      <c r="BV425" s="34"/>
      <c r="BW425" s="34"/>
      <c r="BX425" s="34"/>
      <c r="BY425" s="34"/>
      <c r="BZ425" s="34"/>
      <c r="CA425" s="34"/>
      <c r="CB425" s="34"/>
      <c r="CC425" s="34"/>
      <c r="CD425" s="34"/>
      <c r="CE425" s="34"/>
      <c r="CF425" s="34"/>
      <c r="CG425" s="34"/>
      <c r="CH425" s="34"/>
      <c r="CI425" s="34"/>
      <c r="CJ425" s="34"/>
      <c r="CK425" s="34"/>
      <c r="CL425" s="34"/>
      <c r="CM425" s="34"/>
      <c r="CN425" s="34"/>
      <c r="CO425" s="34"/>
      <c r="CP425" s="34"/>
      <c r="CQ425" s="34"/>
      <c r="CR425" s="34"/>
      <c r="CS425" s="34"/>
      <c r="CT425" s="34"/>
      <c r="CU425" s="34"/>
      <c r="CV425" s="34"/>
      <c r="CW425" s="34"/>
      <c r="CX425" s="34"/>
      <c r="CY425" s="34"/>
      <c r="CZ425" s="34"/>
      <c r="DA425" s="34"/>
      <c r="DB425" s="34"/>
      <c r="DC425" s="34"/>
      <c r="DD425" s="34"/>
      <c r="DE425" s="34"/>
      <c r="DF425" s="34"/>
      <c r="DG425" s="34"/>
      <c r="DH425" s="34"/>
      <c r="DI425" s="34"/>
      <c r="DJ425" s="34"/>
      <c r="DK425" s="34"/>
      <c r="DL425" s="34"/>
      <c r="DM425" s="34"/>
      <c r="DN425" s="34"/>
      <c r="DO425" s="34"/>
      <c r="DP425" s="34"/>
      <c r="DQ425" s="34"/>
      <c r="DR425" s="34"/>
      <c r="DS425" s="34"/>
      <c r="DT425" s="34"/>
      <c r="DU425" s="34"/>
      <c r="DV425" s="34"/>
      <c r="DW425" s="34"/>
      <c r="DX425" s="34"/>
      <c r="DY425" s="34"/>
      <c r="DZ425" s="34"/>
      <c r="EA425" s="34"/>
      <c r="EB425" s="34"/>
      <c r="EC425" s="34"/>
      <c r="ED425" s="34"/>
      <c r="EE425" s="34"/>
      <c r="EF425" s="34"/>
      <c r="EG425" s="34"/>
      <c r="EH425" s="34"/>
      <c r="EI425" s="34"/>
      <c r="EJ425" s="34"/>
      <c r="EK425" s="34"/>
      <c r="EL425" s="34"/>
      <c r="EM425" s="34"/>
      <c r="EN425" s="34"/>
      <c r="EO425" s="34"/>
      <c r="EP425" s="34"/>
      <c r="EQ425" s="34"/>
      <c r="ER425" s="34"/>
      <c r="ES425" s="34"/>
      <c r="ET425" s="34"/>
      <c r="EU425" s="34"/>
    </row>
    <row r="426" spans="1:151" s="29" customFormat="1" ht="120">
      <c r="A426" s="29" t="s">
        <v>1454</v>
      </c>
      <c r="B426" s="29" t="s">
        <v>1397</v>
      </c>
      <c r="C426" s="29" t="s">
        <v>42</v>
      </c>
      <c r="D426" s="29" t="s">
        <v>1455</v>
      </c>
      <c r="E426" s="29" t="s">
        <v>1456</v>
      </c>
      <c r="F426" s="29" t="s">
        <v>45</v>
      </c>
      <c r="G426" s="36">
        <v>135</v>
      </c>
      <c r="H426" s="29" t="s">
        <v>46</v>
      </c>
      <c r="I426" s="29" t="s">
        <v>47</v>
      </c>
      <c r="J426" s="31" t="s">
        <v>129</v>
      </c>
      <c r="K426" s="31" t="s">
        <v>49</v>
      </c>
      <c r="L426" s="31" t="s">
        <v>49</v>
      </c>
      <c r="M426" s="29" t="s">
        <v>50</v>
      </c>
      <c r="N426" s="29" t="s">
        <v>63</v>
      </c>
      <c r="O426" s="29" t="s">
        <v>124</v>
      </c>
      <c r="P426" s="29" t="s">
        <v>45</v>
      </c>
      <c r="Q426" s="29" t="s">
        <v>53</v>
      </c>
      <c r="R426" s="29" t="s">
        <v>1400</v>
      </c>
      <c r="S426" s="42" t="s">
        <v>1401</v>
      </c>
      <c r="T426" s="29" t="s">
        <v>68</v>
      </c>
      <c r="U426" s="32">
        <f t="shared" si="28"/>
        <v>2</v>
      </c>
      <c r="V426" s="29" t="s">
        <v>57</v>
      </c>
      <c r="W426" s="32">
        <f t="shared" si="31"/>
        <v>2</v>
      </c>
      <c r="X426" s="29" t="s">
        <v>57</v>
      </c>
      <c r="Y426" s="32">
        <f t="shared" si="29"/>
        <v>2</v>
      </c>
      <c r="Z426" s="33">
        <f t="shared" si="30"/>
        <v>6</v>
      </c>
      <c r="AA426" s="29" t="s">
        <v>45</v>
      </c>
      <c r="AB426" s="29" t="s">
        <v>58</v>
      </c>
      <c r="AC426" s="29" t="s">
        <v>58</v>
      </c>
      <c r="AD426" s="29" t="s">
        <v>1145</v>
      </c>
      <c r="AE426" s="29" t="s">
        <v>59</v>
      </c>
      <c r="AF426" s="31">
        <v>44530</v>
      </c>
      <c r="AG426" s="29" t="s">
        <v>71</v>
      </c>
      <c r="AH426" s="29">
        <v>1</v>
      </c>
      <c r="AI426" s="34"/>
      <c r="AJ426" s="34"/>
      <c r="AK426" s="34"/>
      <c r="AL426" s="34"/>
      <c r="AM426" s="34"/>
      <c r="AN426" s="34"/>
      <c r="AO426" s="34"/>
      <c r="AP426" s="34"/>
      <c r="AQ426" s="34"/>
      <c r="AR426" s="34"/>
      <c r="AS426" s="34"/>
      <c r="AT426" s="34"/>
      <c r="AU426" s="34"/>
      <c r="AV426" s="34"/>
      <c r="AW426" s="34"/>
      <c r="AX426" s="34"/>
      <c r="AY426" s="34"/>
      <c r="AZ426" s="34"/>
      <c r="BA426" s="34"/>
      <c r="BB426" s="34"/>
      <c r="BC426" s="34"/>
      <c r="BD426" s="34"/>
      <c r="BE426" s="34"/>
      <c r="BF426" s="34"/>
      <c r="BG426" s="34"/>
      <c r="BH426" s="34"/>
      <c r="BI426" s="34"/>
      <c r="BJ426" s="34"/>
      <c r="BK426" s="34"/>
      <c r="BL426" s="34"/>
      <c r="BM426" s="34"/>
      <c r="BN426" s="34"/>
      <c r="BO426" s="34"/>
      <c r="BP426" s="34"/>
      <c r="BQ426" s="34"/>
      <c r="BR426" s="34"/>
      <c r="BS426" s="34"/>
      <c r="BT426" s="34"/>
      <c r="BU426" s="34"/>
      <c r="BV426" s="34"/>
      <c r="BW426" s="34"/>
      <c r="BX426" s="34"/>
      <c r="BY426" s="34"/>
      <c r="BZ426" s="34"/>
      <c r="CA426" s="34"/>
      <c r="CB426" s="34"/>
      <c r="CC426" s="34"/>
      <c r="CD426" s="34"/>
      <c r="CE426" s="34"/>
      <c r="CF426" s="34"/>
      <c r="CG426" s="34"/>
      <c r="CH426" s="34"/>
      <c r="CI426" s="34"/>
      <c r="CJ426" s="34"/>
      <c r="CK426" s="34"/>
      <c r="CL426" s="34"/>
      <c r="CM426" s="34"/>
      <c r="CN426" s="34"/>
      <c r="CO426" s="34"/>
      <c r="CP426" s="34"/>
      <c r="CQ426" s="34"/>
      <c r="CR426" s="34"/>
      <c r="CS426" s="34"/>
      <c r="CT426" s="34"/>
      <c r="CU426" s="34"/>
      <c r="CV426" s="34"/>
      <c r="CW426" s="34"/>
      <c r="CX426" s="34"/>
      <c r="CY426" s="34"/>
      <c r="CZ426" s="34"/>
      <c r="DA426" s="34"/>
      <c r="DB426" s="34"/>
      <c r="DC426" s="34"/>
      <c r="DD426" s="34"/>
      <c r="DE426" s="34"/>
      <c r="DF426" s="34"/>
      <c r="DG426" s="34"/>
      <c r="DH426" s="34"/>
      <c r="DI426" s="34"/>
      <c r="DJ426" s="34"/>
      <c r="DK426" s="34"/>
      <c r="DL426" s="34"/>
      <c r="DM426" s="34"/>
      <c r="DN426" s="34"/>
      <c r="DO426" s="34"/>
      <c r="DP426" s="34"/>
      <c r="DQ426" s="34"/>
      <c r="DR426" s="34"/>
      <c r="DS426" s="34"/>
      <c r="DT426" s="34"/>
      <c r="DU426" s="34"/>
      <c r="DV426" s="34"/>
      <c r="DW426" s="34"/>
      <c r="DX426" s="34"/>
      <c r="DY426" s="34"/>
      <c r="DZ426" s="34"/>
      <c r="EA426" s="34"/>
      <c r="EB426" s="34"/>
      <c r="EC426" s="34"/>
      <c r="ED426" s="34"/>
      <c r="EE426" s="34"/>
      <c r="EF426" s="34"/>
      <c r="EG426" s="34"/>
      <c r="EH426" s="34"/>
      <c r="EI426" s="34"/>
      <c r="EJ426" s="34"/>
      <c r="EK426" s="34"/>
      <c r="EL426" s="34"/>
      <c r="EM426" s="34"/>
      <c r="EN426" s="34"/>
      <c r="EO426" s="34"/>
      <c r="EP426" s="34"/>
      <c r="EQ426" s="34"/>
      <c r="ER426" s="34"/>
      <c r="ES426" s="34"/>
      <c r="ET426" s="34"/>
      <c r="EU426" s="34"/>
    </row>
    <row r="427" spans="1:151" s="29" customFormat="1" ht="120">
      <c r="A427" s="29" t="s">
        <v>1457</v>
      </c>
      <c r="B427" s="29" t="s">
        <v>1397</v>
      </c>
      <c r="C427" s="29" t="s">
        <v>42</v>
      </c>
      <c r="D427" s="29" t="s">
        <v>1458</v>
      </c>
      <c r="E427" s="29" t="s">
        <v>1459</v>
      </c>
      <c r="F427" s="29" t="s">
        <v>45</v>
      </c>
      <c r="G427" s="36">
        <v>135</v>
      </c>
      <c r="H427" s="29" t="s">
        <v>46</v>
      </c>
      <c r="I427" s="29" t="s">
        <v>47</v>
      </c>
      <c r="J427" s="31" t="s">
        <v>129</v>
      </c>
      <c r="K427" s="31" t="s">
        <v>49</v>
      </c>
      <c r="L427" s="31" t="s">
        <v>49</v>
      </c>
      <c r="M427" s="29" t="s">
        <v>50</v>
      </c>
      <c r="N427" s="29" t="s">
        <v>63</v>
      </c>
      <c r="O427" s="29" t="s">
        <v>124</v>
      </c>
      <c r="P427" s="29" t="s">
        <v>45</v>
      </c>
      <c r="Q427" s="29" t="s">
        <v>53</v>
      </c>
      <c r="R427" s="29" t="s">
        <v>1400</v>
      </c>
      <c r="S427" s="42" t="s">
        <v>1401</v>
      </c>
      <c r="T427" s="29" t="s">
        <v>68</v>
      </c>
      <c r="U427" s="32">
        <f t="shared" si="28"/>
        <v>2</v>
      </c>
      <c r="V427" s="29" t="s">
        <v>57</v>
      </c>
      <c r="W427" s="32">
        <f t="shared" si="31"/>
        <v>2</v>
      </c>
      <c r="X427" s="29" t="s">
        <v>57</v>
      </c>
      <c r="Y427" s="32">
        <f t="shared" si="29"/>
        <v>2</v>
      </c>
      <c r="Z427" s="33">
        <f t="shared" si="30"/>
        <v>6</v>
      </c>
      <c r="AA427" s="29" t="s">
        <v>45</v>
      </c>
      <c r="AB427" s="29" t="s">
        <v>58</v>
      </c>
      <c r="AC427" s="29" t="s">
        <v>58</v>
      </c>
      <c r="AD427" s="29" t="s">
        <v>1145</v>
      </c>
      <c r="AE427" s="29" t="s">
        <v>59</v>
      </c>
      <c r="AF427" s="31">
        <v>44530</v>
      </c>
      <c r="AG427" s="29" t="s">
        <v>71</v>
      </c>
      <c r="AH427" s="29">
        <v>1</v>
      </c>
      <c r="AI427" s="34"/>
      <c r="AJ427" s="34"/>
      <c r="AK427" s="34"/>
      <c r="AL427" s="34"/>
      <c r="AM427" s="34"/>
      <c r="AN427" s="34"/>
      <c r="AO427" s="34"/>
      <c r="AP427" s="34"/>
      <c r="AQ427" s="34"/>
      <c r="AR427" s="34"/>
      <c r="AS427" s="34"/>
      <c r="AT427" s="34"/>
      <c r="AU427" s="34"/>
      <c r="AV427" s="34"/>
      <c r="AW427" s="34"/>
      <c r="AX427" s="34"/>
      <c r="AY427" s="34"/>
      <c r="AZ427" s="34"/>
      <c r="BA427" s="34"/>
      <c r="BB427" s="34"/>
      <c r="BC427" s="34"/>
      <c r="BD427" s="34"/>
      <c r="BE427" s="34"/>
      <c r="BF427" s="34"/>
      <c r="BG427" s="34"/>
      <c r="BH427" s="34"/>
      <c r="BI427" s="34"/>
      <c r="BJ427" s="34"/>
      <c r="BK427" s="34"/>
      <c r="BL427" s="34"/>
      <c r="BM427" s="34"/>
      <c r="BN427" s="34"/>
      <c r="BO427" s="34"/>
      <c r="BP427" s="34"/>
      <c r="BQ427" s="34"/>
      <c r="BR427" s="34"/>
      <c r="BS427" s="34"/>
      <c r="BT427" s="34"/>
      <c r="BU427" s="34"/>
      <c r="BV427" s="34"/>
      <c r="BW427" s="34"/>
      <c r="BX427" s="34"/>
      <c r="BY427" s="34"/>
      <c r="BZ427" s="34"/>
      <c r="CA427" s="34"/>
      <c r="CB427" s="34"/>
      <c r="CC427" s="34"/>
      <c r="CD427" s="34"/>
      <c r="CE427" s="34"/>
      <c r="CF427" s="34"/>
      <c r="CG427" s="34"/>
      <c r="CH427" s="34"/>
      <c r="CI427" s="34"/>
      <c r="CJ427" s="34"/>
      <c r="CK427" s="34"/>
      <c r="CL427" s="34"/>
      <c r="CM427" s="34"/>
      <c r="CN427" s="34"/>
      <c r="CO427" s="34"/>
      <c r="CP427" s="34"/>
      <c r="CQ427" s="34"/>
      <c r="CR427" s="34"/>
      <c r="CS427" s="34"/>
      <c r="CT427" s="34"/>
      <c r="CU427" s="34"/>
      <c r="CV427" s="34"/>
      <c r="CW427" s="34"/>
      <c r="CX427" s="34"/>
      <c r="CY427" s="34"/>
      <c r="CZ427" s="34"/>
      <c r="DA427" s="34"/>
      <c r="DB427" s="34"/>
      <c r="DC427" s="34"/>
      <c r="DD427" s="34"/>
      <c r="DE427" s="34"/>
      <c r="DF427" s="34"/>
      <c r="DG427" s="34"/>
      <c r="DH427" s="34"/>
      <c r="DI427" s="34"/>
      <c r="DJ427" s="34"/>
      <c r="DK427" s="34"/>
      <c r="DL427" s="34"/>
      <c r="DM427" s="34"/>
      <c r="DN427" s="34"/>
      <c r="DO427" s="34"/>
      <c r="DP427" s="34"/>
      <c r="DQ427" s="34"/>
      <c r="DR427" s="34"/>
      <c r="DS427" s="34"/>
      <c r="DT427" s="34"/>
      <c r="DU427" s="34"/>
      <c r="DV427" s="34"/>
      <c r="DW427" s="34"/>
      <c r="DX427" s="34"/>
      <c r="DY427" s="34"/>
      <c r="DZ427" s="34"/>
      <c r="EA427" s="34"/>
      <c r="EB427" s="34"/>
      <c r="EC427" s="34"/>
      <c r="ED427" s="34"/>
      <c r="EE427" s="34"/>
      <c r="EF427" s="34"/>
      <c r="EG427" s="34"/>
      <c r="EH427" s="34"/>
      <c r="EI427" s="34"/>
      <c r="EJ427" s="34"/>
      <c r="EK427" s="34"/>
      <c r="EL427" s="34"/>
      <c r="EM427" s="34"/>
      <c r="EN427" s="34"/>
      <c r="EO427" s="34"/>
      <c r="EP427" s="34"/>
      <c r="EQ427" s="34"/>
      <c r="ER427" s="34"/>
      <c r="ES427" s="34"/>
      <c r="ET427" s="34"/>
      <c r="EU427" s="34"/>
    </row>
    <row r="428" spans="1:151" s="29" customFormat="1" ht="120">
      <c r="A428" s="29" t="s">
        <v>1460</v>
      </c>
      <c r="B428" s="29" t="s">
        <v>1397</v>
      </c>
      <c r="C428" s="29" t="s">
        <v>42</v>
      </c>
      <c r="D428" s="29" t="s">
        <v>1461</v>
      </c>
      <c r="E428" s="29" t="s">
        <v>1462</v>
      </c>
      <c r="F428" s="29" t="s">
        <v>45</v>
      </c>
      <c r="G428" s="29">
        <v>135</v>
      </c>
      <c r="H428" s="29" t="s">
        <v>46</v>
      </c>
      <c r="I428" s="29" t="s">
        <v>47</v>
      </c>
      <c r="J428" s="31" t="s">
        <v>129</v>
      </c>
      <c r="K428" s="31" t="s">
        <v>49</v>
      </c>
      <c r="L428" s="31" t="s">
        <v>49</v>
      </c>
      <c r="M428" s="29" t="s">
        <v>50</v>
      </c>
      <c r="N428" s="29" t="s">
        <v>63</v>
      </c>
      <c r="O428" s="29" t="s">
        <v>124</v>
      </c>
      <c r="P428" s="29" t="s">
        <v>45</v>
      </c>
      <c r="Q428" s="29" t="s">
        <v>53</v>
      </c>
      <c r="R428" s="29" t="s">
        <v>1400</v>
      </c>
      <c r="S428" s="42" t="s">
        <v>1401</v>
      </c>
      <c r="T428" s="29" t="s">
        <v>68</v>
      </c>
      <c r="U428" s="32">
        <f t="shared" si="28"/>
        <v>2</v>
      </c>
      <c r="V428" s="29" t="s">
        <v>57</v>
      </c>
      <c r="W428" s="32">
        <f t="shared" si="31"/>
        <v>2</v>
      </c>
      <c r="X428" s="29" t="s">
        <v>57</v>
      </c>
      <c r="Y428" s="32">
        <f t="shared" si="29"/>
        <v>2</v>
      </c>
      <c r="Z428" s="33">
        <f t="shared" si="30"/>
        <v>6</v>
      </c>
      <c r="AA428" s="29" t="s">
        <v>45</v>
      </c>
      <c r="AB428" s="29" t="s">
        <v>58</v>
      </c>
      <c r="AC428" s="29" t="s">
        <v>58</v>
      </c>
      <c r="AD428" s="29" t="s">
        <v>1145</v>
      </c>
      <c r="AE428" s="29" t="s">
        <v>59</v>
      </c>
      <c r="AF428" s="31">
        <v>44530</v>
      </c>
      <c r="AG428" s="29" t="s">
        <v>71</v>
      </c>
      <c r="AH428" s="29">
        <v>1</v>
      </c>
      <c r="AI428" s="34"/>
      <c r="AJ428" s="34"/>
      <c r="AK428" s="34"/>
      <c r="AL428" s="34"/>
      <c r="AM428" s="34"/>
      <c r="AN428" s="34"/>
      <c r="AO428" s="34"/>
      <c r="AP428" s="34"/>
      <c r="AQ428" s="34"/>
      <c r="AR428" s="34"/>
      <c r="AS428" s="34"/>
      <c r="AT428" s="34"/>
      <c r="AU428" s="34"/>
      <c r="AV428" s="34"/>
      <c r="AW428" s="34"/>
      <c r="AX428" s="34"/>
      <c r="AY428" s="34"/>
      <c r="AZ428" s="34"/>
      <c r="BA428" s="34"/>
      <c r="BB428" s="34"/>
      <c r="BC428" s="34"/>
      <c r="BD428" s="34"/>
      <c r="BE428" s="34"/>
      <c r="BF428" s="34"/>
      <c r="BG428" s="34"/>
      <c r="BH428" s="34"/>
      <c r="BI428" s="34"/>
      <c r="BJ428" s="34"/>
      <c r="BK428" s="34"/>
      <c r="BL428" s="34"/>
      <c r="BM428" s="34"/>
      <c r="BN428" s="34"/>
      <c r="BO428" s="34"/>
      <c r="BP428" s="34"/>
      <c r="BQ428" s="34"/>
      <c r="BR428" s="34"/>
      <c r="BS428" s="34"/>
      <c r="BT428" s="34"/>
      <c r="BU428" s="34"/>
      <c r="BV428" s="34"/>
      <c r="BW428" s="34"/>
      <c r="BX428" s="34"/>
      <c r="BY428" s="34"/>
      <c r="BZ428" s="34"/>
      <c r="CA428" s="34"/>
      <c r="CB428" s="34"/>
      <c r="CC428" s="34"/>
      <c r="CD428" s="34"/>
      <c r="CE428" s="34"/>
      <c r="CF428" s="34"/>
      <c r="CG428" s="34"/>
      <c r="CH428" s="34"/>
      <c r="CI428" s="34"/>
      <c r="CJ428" s="34"/>
      <c r="CK428" s="34"/>
      <c r="CL428" s="34"/>
      <c r="CM428" s="34"/>
      <c r="CN428" s="34"/>
      <c r="CO428" s="34"/>
      <c r="CP428" s="34"/>
      <c r="CQ428" s="34"/>
      <c r="CR428" s="34"/>
      <c r="CS428" s="34"/>
      <c r="CT428" s="34"/>
      <c r="CU428" s="34"/>
      <c r="CV428" s="34"/>
      <c r="CW428" s="34"/>
      <c r="CX428" s="34"/>
      <c r="CY428" s="34"/>
      <c r="CZ428" s="34"/>
      <c r="DA428" s="34"/>
      <c r="DB428" s="34"/>
      <c r="DC428" s="34"/>
      <c r="DD428" s="34"/>
      <c r="DE428" s="34"/>
      <c r="DF428" s="34"/>
      <c r="DG428" s="34"/>
      <c r="DH428" s="34"/>
      <c r="DI428" s="34"/>
      <c r="DJ428" s="34"/>
      <c r="DK428" s="34"/>
      <c r="DL428" s="34"/>
      <c r="DM428" s="34"/>
      <c r="DN428" s="34"/>
      <c r="DO428" s="34"/>
      <c r="DP428" s="34"/>
      <c r="DQ428" s="34"/>
      <c r="DR428" s="34"/>
      <c r="DS428" s="34"/>
      <c r="DT428" s="34"/>
      <c r="DU428" s="34"/>
      <c r="DV428" s="34"/>
      <c r="DW428" s="34"/>
      <c r="DX428" s="34"/>
      <c r="DY428" s="34"/>
      <c r="DZ428" s="34"/>
      <c r="EA428" s="34"/>
      <c r="EB428" s="34"/>
      <c r="EC428" s="34"/>
      <c r="ED428" s="34"/>
      <c r="EE428" s="34"/>
      <c r="EF428" s="34"/>
      <c r="EG428" s="34"/>
      <c r="EH428" s="34"/>
      <c r="EI428" s="34"/>
      <c r="EJ428" s="34"/>
      <c r="EK428" s="34"/>
      <c r="EL428" s="34"/>
      <c r="EM428" s="34"/>
      <c r="EN428" s="34"/>
      <c r="EO428" s="34"/>
      <c r="EP428" s="34"/>
      <c r="EQ428" s="34"/>
      <c r="ER428" s="34"/>
      <c r="ES428" s="34"/>
      <c r="ET428" s="34"/>
      <c r="EU428" s="34"/>
    </row>
    <row r="429" spans="1:151" s="29" customFormat="1" ht="120">
      <c r="A429" s="29" t="s">
        <v>1463</v>
      </c>
      <c r="B429" s="29" t="s">
        <v>1397</v>
      </c>
      <c r="C429" s="29" t="s">
        <v>42</v>
      </c>
      <c r="D429" s="29" t="s">
        <v>1464</v>
      </c>
      <c r="E429" s="29" t="s">
        <v>1465</v>
      </c>
      <c r="F429" s="29" t="s">
        <v>45</v>
      </c>
      <c r="G429" s="29">
        <v>120</v>
      </c>
      <c r="H429" s="29" t="s">
        <v>46</v>
      </c>
      <c r="I429" s="29" t="s">
        <v>47</v>
      </c>
      <c r="J429" s="31" t="s">
        <v>129</v>
      </c>
      <c r="K429" s="31" t="s">
        <v>49</v>
      </c>
      <c r="L429" s="31" t="s">
        <v>49</v>
      </c>
      <c r="M429" s="29" t="s">
        <v>50</v>
      </c>
      <c r="N429" s="29" t="s">
        <v>63</v>
      </c>
      <c r="O429" s="29" t="s">
        <v>52</v>
      </c>
      <c r="P429" s="29" t="s">
        <v>45</v>
      </c>
      <c r="Q429" s="29" t="s">
        <v>53</v>
      </c>
      <c r="R429" s="29" t="s">
        <v>1400</v>
      </c>
      <c r="S429" s="42" t="s">
        <v>1401</v>
      </c>
      <c r="T429" s="29" t="s">
        <v>68</v>
      </c>
      <c r="U429" s="32">
        <f t="shared" si="28"/>
        <v>2</v>
      </c>
      <c r="V429" s="29" t="s">
        <v>57</v>
      </c>
      <c r="W429" s="32">
        <f t="shared" si="31"/>
        <v>2</v>
      </c>
      <c r="X429" s="29" t="s">
        <v>57</v>
      </c>
      <c r="Y429" s="32">
        <f t="shared" si="29"/>
        <v>2</v>
      </c>
      <c r="Z429" s="33">
        <f t="shared" si="30"/>
        <v>6</v>
      </c>
      <c r="AA429" s="29" t="s">
        <v>45</v>
      </c>
      <c r="AB429" s="29" t="s">
        <v>58</v>
      </c>
      <c r="AC429" s="29" t="s">
        <v>58</v>
      </c>
      <c r="AD429" s="29" t="s">
        <v>1145</v>
      </c>
      <c r="AE429" s="29" t="s">
        <v>59</v>
      </c>
      <c r="AF429" s="31">
        <v>44530</v>
      </c>
      <c r="AG429" s="29" t="s">
        <v>71</v>
      </c>
      <c r="AH429" s="29">
        <v>1</v>
      </c>
      <c r="AI429" s="34"/>
      <c r="AJ429" s="34"/>
      <c r="AK429" s="34"/>
      <c r="AL429" s="34"/>
      <c r="AM429" s="34"/>
      <c r="AN429" s="34"/>
      <c r="AO429" s="34"/>
      <c r="AP429" s="34"/>
      <c r="AQ429" s="34"/>
      <c r="AR429" s="34"/>
      <c r="AS429" s="34"/>
      <c r="AT429" s="34"/>
      <c r="AU429" s="34"/>
      <c r="AV429" s="34"/>
      <c r="AW429" s="34"/>
      <c r="AX429" s="34"/>
      <c r="AY429" s="34"/>
      <c r="AZ429" s="34"/>
      <c r="BA429" s="34"/>
      <c r="BB429" s="34"/>
      <c r="BC429" s="34"/>
      <c r="BD429" s="34"/>
      <c r="BE429" s="34"/>
      <c r="BF429" s="34"/>
      <c r="BG429" s="34"/>
      <c r="BH429" s="34"/>
      <c r="BI429" s="34"/>
      <c r="BJ429" s="34"/>
      <c r="BK429" s="34"/>
      <c r="BL429" s="34"/>
      <c r="BM429" s="34"/>
      <c r="BN429" s="34"/>
      <c r="BO429" s="34"/>
      <c r="BP429" s="34"/>
      <c r="BQ429" s="34"/>
      <c r="BR429" s="34"/>
      <c r="BS429" s="34"/>
      <c r="BT429" s="34"/>
      <c r="BU429" s="34"/>
      <c r="BV429" s="34"/>
      <c r="BW429" s="34"/>
      <c r="BX429" s="34"/>
      <c r="BY429" s="34"/>
      <c r="BZ429" s="34"/>
      <c r="CA429" s="34"/>
      <c r="CB429" s="34"/>
      <c r="CC429" s="34"/>
      <c r="CD429" s="34"/>
      <c r="CE429" s="34"/>
      <c r="CF429" s="34"/>
      <c r="CG429" s="34"/>
      <c r="CH429" s="34"/>
      <c r="CI429" s="34"/>
      <c r="CJ429" s="34"/>
      <c r="CK429" s="34"/>
      <c r="CL429" s="34"/>
      <c r="CM429" s="34"/>
      <c r="CN429" s="34"/>
      <c r="CO429" s="34"/>
      <c r="CP429" s="34"/>
      <c r="CQ429" s="34"/>
      <c r="CR429" s="34"/>
      <c r="CS429" s="34"/>
      <c r="CT429" s="34"/>
      <c r="CU429" s="34"/>
      <c r="CV429" s="34"/>
      <c r="CW429" s="34"/>
      <c r="CX429" s="34"/>
      <c r="CY429" s="34"/>
      <c r="CZ429" s="34"/>
      <c r="DA429" s="34"/>
      <c r="DB429" s="34"/>
      <c r="DC429" s="34"/>
      <c r="DD429" s="34"/>
      <c r="DE429" s="34"/>
      <c r="DF429" s="34"/>
      <c r="DG429" s="34"/>
      <c r="DH429" s="34"/>
      <c r="DI429" s="34"/>
      <c r="DJ429" s="34"/>
      <c r="DK429" s="34"/>
      <c r="DL429" s="34"/>
      <c r="DM429" s="34"/>
      <c r="DN429" s="34"/>
      <c r="DO429" s="34"/>
      <c r="DP429" s="34"/>
      <c r="DQ429" s="34"/>
      <c r="DR429" s="34"/>
      <c r="DS429" s="34"/>
      <c r="DT429" s="34"/>
      <c r="DU429" s="34"/>
      <c r="DV429" s="34"/>
      <c r="DW429" s="34"/>
      <c r="DX429" s="34"/>
      <c r="DY429" s="34"/>
      <c r="DZ429" s="34"/>
      <c r="EA429" s="34"/>
      <c r="EB429" s="34"/>
      <c r="EC429" s="34"/>
      <c r="ED429" s="34"/>
      <c r="EE429" s="34"/>
      <c r="EF429" s="34"/>
      <c r="EG429" s="34"/>
      <c r="EH429" s="34"/>
      <c r="EI429" s="34"/>
      <c r="EJ429" s="34"/>
      <c r="EK429" s="34"/>
      <c r="EL429" s="34"/>
      <c r="EM429" s="34"/>
      <c r="EN429" s="34"/>
      <c r="EO429" s="34"/>
      <c r="EP429" s="34"/>
      <c r="EQ429" s="34"/>
      <c r="ER429" s="34"/>
      <c r="ES429" s="34"/>
      <c r="ET429" s="34"/>
      <c r="EU429" s="34"/>
    </row>
    <row r="430" spans="1:151" s="29" customFormat="1" ht="120">
      <c r="A430" s="29" t="s">
        <v>1466</v>
      </c>
      <c r="B430" s="29" t="s">
        <v>1397</v>
      </c>
      <c r="C430" s="29" t="s">
        <v>42</v>
      </c>
      <c r="D430" s="29" t="s">
        <v>1467</v>
      </c>
      <c r="E430" s="29" t="s">
        <v>1468</v>
      </c>
      <c r="F430" s="29" t="s">
        <v>45</v>
      </c>
      <c r="G430" s="29">
        <v>120</v>
      </c>
      <c r="H430" s="29" t="s">
        <v>46</v>
      </c>
      <c r="I430" s="29" t="s">
        <v>47</v>
      </c>
      <c r="J430" s="31" t="s">
        <v>129</v>
      </c>
      <c r="K430" s="31" t="s">
        <v>49</v>
      </c>
      <c r="L430" s="31" t="s">
        <v>49</v>
      </c>
      <c r="M430" s="29" t="s">
        <v>50</v>
      </c>
      <c r="N430" s="29" t="s">
        <v>63</v>
      </c>
      <c r="O430" s="29" t="s">
        <v>52</v>
      </c>
      <c r="P430" s="29" t="s">
        <v>45</v>
      </c>
      <c r="Q430" s="29" t="s">
        <v>53</v>
      </c>
      <c r="R430" s="29" t="s">
        <v>1400</v>
      </c>
      <c r="S430" s="42" t="s">
        <v>1401</v>
      </c>
      <c r="T430" s="29" t="s">
        <v>68</v>
      </c>
      <c r="U430" s="32">
        <f t="shared" si="28"/>
        <v>2</v>
      </c>
      <c r="V430" s="29" t="s">
        <v>57</v>
      </c>
      <c r="W430" s="32">
        <f t="shared" si="31"/>
        <v>2</v>
      </c>
      <c r="X430" s="29" t="s">
        <v>57</v>
      </c>
      <c r="Y430" s="32">
        <f t="shared" si="29"/>
        <v>2</v>
      </c>
      <c r="Z430" s="33">
        <f t="shared" si="30"/>
        <v>6</v>
      </c>
      <c r="AA430" s="29" t="s">
        <v>45</v>
      </c>
      <c r="AB430" s="29" t="s">
        <v>58</v>
      </c>
      <c r="AC430" s="29" t="s">
        <v>58</v>
      </c>
      <c r="AD430" s="29" t="s">
        <v>1145</v>
      </c>
      <c r="AE430" s="29" t="s">
        <v>59</v>
      </c>
      <c r="AF430" s="31">
        <v>44530</v>
      </c>
      <c r="AG430" s="29" t="s">
        <v>71</v>
      </c>
      <c r="AH430" s="29">
        <v>1</v>
      </c>
      <c r="AI430" s="34"/>
      <c r="AJ430" s="34"/>
      <c r="AK430" s="34"/>
      <c r="AL430" s="34"/>
      <c r="AM430" s="34"/>
      <c r="AN430" s="34"/>
      <c r="AO430" s="34"/>
      <c r="AP430" s="34"/>
      <c r="AQ430" s="34"/>
      <c r="AR430" s="34"/>
      <c r="AS430" s="34"/>
      <c r="AT430" s="34"/>
      <c r="AU430" s="34"/>
      <c r="AV430" s="34"/>
      <c r="AW430" s="34"/>
      <c r="AX430" s="34"/>
      <c r="AY430" s="34"/>
      <c r="AZ430" s="34"/>
      <c r="BA430" s="34"/>
      <c r="BB430" s="34"/>
      <c r="BC430" s="34"/>
      <c r="BD430" s="34"/>
      <c r="BE430" s="34"/>
      <c r="BF430" s="34"/>
      <c r="BG430" s="34"/>
      <c r="BH430" s="34"/>
      <c r="BI430" s="34"/>
      <c r="BJ430" s="34"/>
      <c r="BK430" s="34"/>
      <c r="BL430" s="34"/>
      <c r="BM430" s="34"/>
      <c r="BN430" s="34"/>
      <c r="BO430" s="34"/>
      <c r="BP430" s="34"/>
      <c r="BQ430" s="34"/>
      <c r="BR430" s="34"/>
      <c r="BS430" s="34"/>
      <c r="BT430" s="34"/>
      <c r="BU430" s="34"/>
      <c r="BV430" s="34"/>
      <c r="BW430" s="34"/>
      <c r="BX430" s="34"/>
      <c r="BY430" s="34"/>
      <c r="BZ430" s="34"/>
      <c r="CA430" s="34"/>
      <c r="CB430" s="34"/>
      <c r="CC430" s="34"/>
      <c r="CD430" s="34"/>
      <c r="CE430" s="34"/>
      <c r="CF430" s="34"/>
      <c r="CG430" s="34"/>
      <c r="CH430" s="34"/>
      <c r="CI430" s="34"/>
      <c r="CJ430" s="34"/>
      <c r="CK430" s="34"/>
      <c r="CL430" s="34"/>
      <c r="CM430" s="34"/>
      <c r="CN430" s="34"/>
      <c r="CO430" s="34"/>
      <c r="CP430" s="34"/>
      <c r="CQ430" s="34"/>
      <c r="CR430" s="34"/>
      <c r="CS430" s="34"/>
      <c r="CT430" s="34"/>
      <c r="CU430" s="34"/>
      <c r="CV430" s="34"/>
      <c r="CW430" s="34"/>
      <c r="CX430" s="34"/>
      <c r="CY430" s="34"/>
      <c r="CZ430" s="34"/>
      <c r="DA430" s="34"/>
      <c r="DB430" s="34"/>
      <c r="DC430" s="34"/>
      <c r="DD430" s="34"/>
      <c r="DE430" s="34"/>
      <c r="DF430" s="34"/>
      <c r="DG430" s="34"/>
      <c r="DH430" s="34"/>
      <c r="DI430" s="34"/>
      <c r="DJ430" s="34"/>
      <c r="DK430" s="34"/>
      <c r="DL430" s="34"/>
      <c r="DM430" s="34"/>
      <c r="DN430" s="34"/>
      <c r="DO430" s="34"/>
      <c r="DP430" s="34"/>
      <c r="DQ430" s="34"/>
      <c r="DR430" s="34"/>
      <c r="DS430" s="34"/>
      <c r="DT430" s="34"/>
      <c r="DU430" s="34"/>
      <c r="DV430" s="34"/>
      <c r="DW430" s="34"/>
      <c r="DX430" s="34"/>
      <c r="DY430" s="34"/>
      <c r="DZ430" s="34"/>
      <c r="EA430" s="34"/>
      <c r="EB430" s="34"/>
      <c r="EC430" s="34"/>
      <c r="ED430" s="34"/>
      <c r="EE430" s="34"/>
      <c r="EF430" s="34"/>
      <c r="EG430" s="34"/>
      <c r="EH430" s="34"/>
      <c r="EI430" s="34"/>
      <c r="EJ430" s="34"/>
      <c r="EK430" s="34"/>
      <c r="EL430" s="34"/>
      <c r="EM430" s="34"/>
      <c r="EN430" s="34"/>
      <c r="EO430" s="34"/>
      <c r="EP430" s="34"/>
      <c r="EQ430" s="34"/>
      <c r="ER430" s="34"/>
      <c r="ES430" s="34"/>
      <c r="ET430" s="34"/>
      <c r="EU430" s="34"/>
    </row>
    <row r="431" spans="1:151" s="29" customFormat="1" ht="120">
      <c r="A431" s="29" t="s">
        <v>1469</v>
      </c>
      <c r="B431" s="29" t="s">
        <v>1397</v>
      </c>
      <c r="C431" s="29" t="s">
        <v>42</v>
      </c>
      <c r="D431" s="29" t="s">
        <v>1470</v>
      </c>
      <c r="E431" s="29" t="s">
        <v>1471</v>
      </c>
      <c r="F431" s="29" t="s">
        <v>45</v>
      </c>
      <c r="G431" s="29">
        <v>120</v>
      </c>
      <c r="H431" s="29" t="s">
        <v>46</v>
      </c>
      <c r="I431" s="29" t="s">
        <v>47</v>
      </c>
      <c r="J431" s="31" t="s">
        <v>129</v>
      </c>
      <c r="K431" s="31" t="s">
        <v>49</v>
      </c>
      <c r="L431" s="31" t="s">
        <v>49</v>
      </c>
      <c r="M431" s="29" t="s">
        <v>50</v>
      </c>
      <c r="N431" s="29" t="s">
        <v>52</v>
      </c>
      <c r="O431" s="29" t="s">
        <v>52</v>
      </c>
      <c r="P431" s="29" t="s">
        <v>45</v>
      </c>
      <c r="Q431" s="29" t="s">
        <v>53</v>
      </c>
      <c r="R431" s="29" t="s">
        <v>1400</v>
      </c>
      <c r="S431" s="42" t="s">
        <v>1401</v>
      </c>
      <c r="T431" s="29" t="s">
        <v>68</v>
      </c>
      <c r="U431" s="32">
        <f t="shared" si="28"/>
        <v>2</v>
      </c>
      <c r="V431" s="29" t="s">
        <v>57</v>
      </c>
      <c r="W431" s="32">
        <f t="shared" si="31"/>
        <v>2</v>
      </c>
      <c r="X431" s="29" t="s">
        <v>57</v>
      </c>
      <c r="Y431" s="32">
        <f t="shared" si="29"/>
        <v>2</v>
      </c>
      <c r="Z431" s="33">
        <f t="shared" si="30"/>
        <v>6</v>
      </c>
      <c r="AA431" s="29" t="s">
        <v>45</v>
      </c>
      <c r="AB431" s="29" t="s">
        <v>58</v>
      </c>
      <c r="AC431" s="29" t="s">
        <v>58</v>
      </c>
      <c r="AD431" s="29" t="s">
        <v>1145</v>
      </c>
      <c r="AE431" s="29" t="s">
        <v>59</v>
      </c>
      <c r="AF431" s="31">
        <v>44530</v>
      </c>
      <c r="AG431" s="29" t="s">
        <v>71</v>
      </c>
      <c r="AH431" s="29">
        <v>1</v>
      </c>
      <c r="AI431" s="34"/>
      <c r="AJ431" s="34"/>
      <c r="AK431" s="34"/>
      <c r="AL431" s="34"/>
      <c r="AM431" s="34"/>
      <c r="AN431" s="34"/>
      <c r="AO431" s="34"/>
      <c r="AP431" s="34"/>
      <c r="AQ431" s="34"/>
      <c r="AR431" s="34"/>
      <c r="AS431" s="34"/>
      <c r="AT431" s="34"/>
      <c r="AU431" s="34"/>
      <c r="AV431" s="34"/>
      <c r="AW431" s="34"/>
      <c r="AX431" s="34"/>
      <c r="AY431" s="34"/>
      <c r="AZ431" s="34"/>
      <c r="BA431" s="34"/>
      <c r="BB431" s="34"/>
      <c r="BC431" s="34"/>
      <c r="BD431" s="34"/>
      <c r="BE431" s="34"/>
      <c r="BF431" s="34"/>
      <c r="BG431" s="34"/>
      <c r="BH431" s="34"/>
      <c r="BI431" s="34"/>
      <c r="BJ431" s="34"/>
      <c r="BK431" s="34"/>
      <c r="BL431" s="34"/>
      <c r="BM431" s="34"/>
      <c r="BN431" s="34"/>
      <c r="BO431" s="34"/>
      <c r="BP431" s="34"/>
      <c r="BQ431" s="34"/>
      <c r="BR431" s="34"/>
      <c r="BS431" s="34"/>
      <c r="BT431" s="34"/>
      <c r="BU431" s="34"/>
      <c r="BV431" s="34"/>
      <c r="BW431" s="34"/>
      <c r="BX431" s="34"/>
      <c r="BY431" s="34"/>
      <c r="BZ431" s="34"/>
      <c r="CA431" s="34"/>
      <c r="CB431" s="34"/>
      <c r="CC431" s="34"/>
      <c r="CD431" s="34"/>
      <c r="CE431" s="34"/>
      <c r="CF431" s="34"/>
      <c r="CG431" s="34"/>
      <c r="CH431" s="34"/>
      <c r="CI431" s="34"/>
      <c r="CJ431" s="34"/>
      <c r="CK431" s="34"/>
      <c r="CL431" s="34"/>
      <c r="CM431" s="34"/>
      <c r="CN431" s="34"/>
      <c r="CO431" s="34"/>
      <c r="CP431" s="34"/>
      <c r="CQ431" s="34"/>
      <c r="CR431" s="34"/>
      <c r="CS431" s="34"/>
      <c r="CT431" s="34"/>
      <c r="CU431" s="34"/>
      <c r="CV431" s="34"/>
      <c r="CW431" s="34"/>
      <c r="CX431" s="34"/>
      <c r="CY431" s="34"/>
      <c r="CZ431" s="34"/>
      <c r="DA431" s="34"/>
      <c r="DB431" s="34"/>
      <c r="DC431" s="34"/>
      <c r="DD431" s="34"/>
      <c r="DE431" s="34"/>
      <c r="DF431" s="34"/>
      <c r="DG431" s="34"/>
      <c r="DH431" s="34"/>
      <c r="DI431" s="34"/>
      <c r="DJ431" s="34"/>
      <c r="DK431" s="34"/>
      <c r="DL431" s="34"/>
      <c r="DM431" s="34"/>
      <c r="DN431" s="34"/>
      <c r="DO431" s="34"/>
      <c r="DP431" s="34"/>
      <c r="DQ431" s="34"/>
      <c r="DR431" s="34"/>
      <c r="DS431" s="34"/>
      <c r="DT431" s="34"/>
      <c r="DU431" s="34"/>
      <c r="DV431" s="34"/>
      <c r="DW431" s="34"/>
      <c r="DX431" s="34"/>
      <c r="DY431" s="34"/>
      <c r="DZ431" s="34"/>
      <c r="EA431" s="34"/>
      <c r="EB431" s="34"/>
      <c r="EC431" s="34"/>
      <c r="ED431" s="34"/>
      <c r="EE431" s="34"/>
      <c r="EF431" s="34"/>
      <c r="EG431" s="34"/>
      <c r="EH431" s="34"/>
      <c r="EI431" s="34"/>
      <c r="EJ431" s="34"/>
      <c r="EK431" s="34"/>
      <c r="EL431" s="34"/>
      <c r="EM431" s="34"/>
      <c r="EN431" s="34"/>
      <c r="EO431" s="34"/>
      <c r="EP431" s="34"/>
      <c r="EQ431" s="34"/>
      <c r="ER431" s="34"/>
      <c r="ES431" s="34"/>
      <c r="ET431" s="34"/>
      <c r="EU431" s="34"/>
    </row>
    <row r="432" spans="1:151" s="29" customFormat="1" ht="90">
      <c r="A432" s="29" t="s">
        <v>1472</v>
      </c>
      <c r="B432" s="29" t="s">
        <v>1397</v>
      </c>
      <c r="C432" s="29" t="s">
        <v>42</v>
      </c>
      <c r="D432" s="29" t="s">
        <v>1473</v>
      </c>
      <c r="E432" s="29" t="s">
        <v>1474</v>
      </c>
      <c r="F432" s="29" t="s">
        <v>45</v>
      </c>
      <c r="G432" s="29">
        <v>135</v>
      </c>
      <c r="H432" s="29" t="s">
        <v>46</v>
      </c>
      <c r="I432" s="29" t="s">
        <v>47</v>
      </c>
      <c r="J432" s="31" t="s">
        <v>48</v>
      </c>
      <c r="K432" s="31" t="s">
        <v>49</v>
      </c>
      <c r="L432" s="31" t="s">
        <v>49</v>
      </c>
      <c r="M432" s="29" t="s">
        <v>50</v>
      </c>
      <c r="N432" s="29" t="s">
        <v>51</v>
      </c>
      <c r="O432" s="29" t="s">
        <v>124</v>
      </c>
      <c r="P432" s="29" t="s">
        <v>45</v>
      </c>
      <c r="Q432" s="29" t="s">
        <v>53</v>
      </c>
      <c r="R432" s="29" t="s">
        <v>1400</v>
      </c>
      <c r="S432" s="42" t="s">
        <v>1401</v>
      </c>
      <c r="T432" s="29" t="s">
        <v>68</v>
      </c>
      <c r="U432" s="32">
        <f t="shared" si="28"/>
        <v>2</v>
      </c>
      <c r="V432" s="29" t="s">
        <v>57</v>
      </c>
      <c r="W432" s="32">
        <f t="shared" si="31"/>
        <v>2</v>
      </c>
      <c r="X432" s="29" t="s">
        <v>57</v>
      </c>
      <c r="Y432" s="32">
        <f t="shared" si="29"/>
        <v>2</v>
      </c>
      <c r="Z432" s="33">
        <f t="shared" si="30"/>
        <v>6</v>
      </c>
      <c r="AA432" s="29" t="s">
        <v>53</v>
      </c>
      <c r="AB432" s="29" t="s">
        <v>69</v>
      </c>
      <c r="AC432" s="29" t="s">
        <v>69</v>
      </c>
      <c r="AD432" s="29" t="s">
        <v>70</v>
      </c>
      <c r="AE432" s="29" t="s">
        <v>59</v>
      </c>
      <c r="AF432" s="31">
        <v>44530</v>
      </c>
      <c r="AG432" s="29" t="s">
        <v>71</v>
      </c>
      <c r="AH432" s="29">
        <v>1</v>
      </c>
      <c r="AI432" s="34"/>
      <c r="AJ432" s="34"/>
      <c r="AK432" s="34"/>
      <c r="AL432" s="34"/>
      <c r="AM432" s="34"/>
      <c r="AN432" s="34"/>
      <c r="AO432" s="34"/>
      <c r="AP432" s="34"/>
      <c r="AQ432" s="34"/>
      <c r="AR432" s="34"/>
      <c r="AS432" s="34"/>
      <c r="AT432" s="34"/>
      <c r="AU432" s="34"/>
      <c r="AV432" s="34"/>
      <c r="AW432" s="34"/>
      <c r="AX432" s="34"/>
      <c r="AY432" s="34"/>
      <c r="AZ432" s="34"/>
      <c r="BA432" s="34"/>
      <c r="BB432" s="34"/>
      <c r="BC432" s="34"/>
      <c r="BD432" s="34"/>
      <c r="BE432" s="34"/>
      <c r="BF432" s="34"/>
      <c r="BG432" s="34"/>
      <c r="BH432" s="34"/>
      <c r="BI432" s="34"/>
      <c r="BJ432" s="34"/>
      <c r="BK432" s="34"/>
      <c r="BL432" s="34"/>
      <c r="BM432" s="34"/>
      <c r="BN432" s="34"/>
      <c r="BO432" s="34"/>
      <c r="BP432" s="34"/>
      <c r="BQ432" s="34"/>
      <c r="BR432" s="34"/>
      <c r="BS432" s="34"/>
      <c r="BT432" s="34"/>
      <c r="BU432" s="34"/>
      <c r="BV432" s="34"/>
      <c r="BW432" s="34"/>
      <c r="BX432" s="34"/>
      <c r="BY432" s="34"/>
      <c r="BZ432" s="34"/>
      <c r="CA432" s="34"/>
      <c r="CB432" s="34"/>
      <c r="CC432" s="34"/>
      <c r="CD432" s="34"/>
      <c r="CE432" s="34"/>
      <c r="CF432" s="34"/>
      <c r="CG432" s="34"/>
      <c r="CH432" s="34"/>
      <c r="CI432" s="34"/>
      <c r="CJ432" s="34"/>
      <c r="CK432" s="34"/>
      <c r="CL432" s="34"/>
      <c r="CM432" s="34"/>
      <c r="CN432" s="34"/>
      <c r="CO432" s="34"/>
      <c r="CP432" s="34"/>
      <c r="CQ432" s="34"/>
      <c r="CR432" s="34"/>
      <c r="CS432" s="34"/>
      <c r="CT432" s="34"/>
      <c r="CU432" s="34"/>
      <c r="CV432" s="34"/>
      <c r="CW432" s="34"/>
      <c r="CX432" s="34"/>
      <c r="CY432" s="34"/>
      <c r="CZ432" s="34"/>
      <c r="DA432" s="34"/>
      <c r="DB432" s="34"/>
      <c r="DC432" s="34"/>
      <c r="DD432" s="34"/>
      <c r="DE432" s="34"/>
      <c r="DF432" s="34"/>
      <c r="DG432" s="34"/>
      <c r="DH432" s="34"/>
      <c r="DI432" s="34"/>
      <c r="DJ432" s="34"/>
      <c r="DK432" s="34"/>
      <c r="DL432" s="34"/>
      <c r="DM432" s="34"/>
      <c r="DN432" s="34"/>
      <c r="DO432" s="34"/>
      <c r="DP432" s="34"/>
      <c r="DQ432" s="34"/>
      <c r="DR432" s="34"/>
      <c r="DS432" s="34"/>
      <c r="DT432" s="34"/>
      <c r="DU432" s="34"/>
      <c r="DV432" s="34"/>
      <c r="DW432" s="34"/>
      <c r="DX432" s="34"/>
      <c r="DY432" s="34"/>
      <c r="DZ432" s="34"/>
      <c r="EA432" s="34"/>
      <c r="EB432" s="34"/>
      <c r="EC432" s="34"/>
      <c r="ED432" s="34"/>
      <c r="EE432" s="34"/>
      <c r="EF432" s="34"/>
      <c r="EG432" s="34"/>
      <c r="EH432" s="34"/>
      <c r="EI432" s="34"/>
      <c r="EJ432" s="34"/>
      <c r="EK432" s="34"/>
      <c r="EL432" s="34"/>
      <c r="EM432" s="34"/>
      <c r="EN432" s="34"/>
      <c r="EO432" s="34"/>
      <c r="EP432" s="34"/>
      <c r="EQ432" s="34"/>
      <c r="ER432" s="34"/>
      <c r="ES432" s="34"/>
      <c r="ET432" s="34"/>
      <c r="EU432" s="34"/>
    </row>
    <row r="433" spans="1:151" s="29" customFormat="1" ht="120">
      <c r="A433" s="29" t="s">
        <v>1475</v>
      </c>
      <c r="B433" s="29" t="s">
        <v>1397</v>
      </c>
      <c r="C433" s="29" t="s">
        <v>42</v>
      </c>
      <c r="D433" s="29" t="s">
        <v>1476</v>
      </c>
      <c r="E433" s="29" t="s">
        <v>1477</v>
      </c>
      <c r="F433" s="29" t="s">
        <v>45</v>
      </c>
      <c r="G433" s="29">
        <v>135</v>
      </c>
      <c r="H433" s="29" t="s">
        <v>46</v>
      </c>
      <c r="I433" s="29" t="s">
        <v>47</v>
      </c>
      <c r="J433" s="31" t="s">
        <v>129</v>
      </c>
      <c r="K433" s="31" t="s">
        <v>49</v>
      </c>
      <c r="L433" s="31" t="s">
        <v>49</v>
      </c>
      <c r="M433" s="29" t="s">
        <v>50</v>
      </c>
      <c r="N433" s="29" t="s">
        <v>63</v>
      </c>
      <c r="O433" s="29" t="s">
        <v>124</v>
      </c>
      <c r="P433" s="29" t="s">
        <v>45</v>
      </c>
      <c r="Q433" s="29" t="s">
        <v>53</v>
      </c>
      <c r="R433" s="29" t="s">
        <v>1400</v>
      </c>
      <c r="S433" s="42" t="s">
        <v>1401</v>
      </c>
      <c r="T433" s="29" t="s">
        <v>68</v>
      </c>
      <c r="U433" s="32">
        <f t="shared" si="28"/>
        <v>2</v>
      </c>
      <c r="V433" s="29" t="s">
        <v>57</v>
      </c>
      <c r="W433" s="32">
        <f t="shared" si="31"/>
        <v>2</v>
      </c>
      <c r="X433" s="29" t="s">
        <v>57</v>
      </c>
      <c r="Y433" s="32">
        <f t="shared" si="29"/>
        <v>2</v>
      </c>
      <c r="Z433" s="33">
        <f t="shared" si="30"/>
        <v>6</v>
      </c>
      <c r="AA433" s="29" t="s">
        <v>45</v>
      </c>
      <c r="AB433" s="29" t="s">
        <v>58</v>
      </c>
      <c r="AC433" s="29" t="s">
        <v>58</v>
      </c>
      <c r="AD433" s="29" t="s">
        <v>1145</v>
      </c>
      <c r="AE433" s="29" t="s">
        <v>59</v>
      </c>
      <c r="AF433" s="31">
        <v>44530</v>
      </c>
      <c r="AG433" s="29" t="s">
        <v>71</v>
      </c>
      <c r="AH433" s="29">
        <v>1</v>
      </c>
      <c r="AI433" s="34"/>
      <c r="AJ433" s="34"/>
      <c r="AK433" s="34"/>
      <c r="AL433" s="34"/>
      <c r="AM433" s="34"/>
      <c r="AN433" s="34"/>
      <c r="AO433" s="34"/>
      <c r="AP433" s="34"/>
      <c r="AQ433" s="34"/>
      <c r="AR433" s="34"/>
      <c r="AS433" s="34"/>
      <c r="AT433" s="34"/>
      <c r="AU433" s="34"/>
      <c r="AV433" s="34"/>
      <c r="AW433" s="34"/>
      <c r="AX433" s="34"/>
      <c r="AY433" s="34"/>
      <c r="AZ433" s="34"/>
      <c r="BA433" s="34"/>
      <c r="BB433" s="34"/>
      <c r="BC433" s="34"/>
      <c r="BD433" s="34"/>
      <c r="BE433" s="34"/>
      <c r="BF433" s="34"/>
      <c r="BG433" s="34"/>
      <c r="BH433" s="34"/>
      <c r="BI433" s="34"/>
      <c r="BJ433" s="34"/>
      <c r="BK433" s="34"/>
      <c r="BL433" s="34"/>
      <c r="BM433" s="34"/>
      <c r="BN433" s="34"/>
      <c r="BO433" s="34"/>
      <c r="BP433" s="34"/>
      <c r="BQ433" s="34"/>
      <c r="BR433" s="34"/>
      <c r="BS433" s="34"/>
      <c r="BT433" s="34"/>
      <c r="BU433" s="34"/>
      <c r="BV433" s="34"/>
      <c r="BW433" s="34"/>
      <c r="BX433" s="34"/>
      <c r="BY433" s="34"/>
      <c r="BZ433" s="34"/>
      <c r="CA433" s="34"/>
      <c r="CB433" s="34"/>
      <c r="CC433" s="34"/>
      <c r="CD433" s="34"/>
      <c r="CE433" s="34"/>
      <c r="CF433" s="34"/>
      <c r="CG433" s="34"/>
      <c r="CH433" s="34"/>
      <c r="CI433" s="34"/>
      <c r="CJ433" s="34"/>
      <c r="CK433" s="34"/>
      <c r="CL433" s="34"/>
      <c r="CM433" s="34"/>
      <c r="CN433" s="34"/>
      <c r="CO433" s="34"/>
      <c r="CP433" s="34"/>
      <c r="CQ433" s="34"/>
      <c r="CR433" s="34"/>
      <c r="CS433" s="34"/>
      <c r="CT433" s="34"/>
      <c r="CU433" s="34"/>
      <c r="CV433" s="34"/>
      <c r="CW433" s="34"/>
      <c r="CX433" s="34"/>
      <c r="CY433" s="34"/>
      <c r="CZ433" s="34"/>
      <c r="DA433" s="34"/>
      <c r="DB433" s="34"/>
      <c r="DC433" s="34"/>
      <c r="DD433" s="34"/>
      <c r="DE433" s="34"/>
      <c r="DF433" s="34"/>
      <c r="DG433" s="34"/>
      <c r="DH433" s="34"/>
      <c r="DI433" s="34"/>
      <c r="DJ433" s="34"/>
      <c r="DK433" s="34"/>
      <c r="DL433" s="34"/>
      <c r="DM433" s="34"/>
      <c r="DN433" s="34"/>
      <c r="DO433" s="34"/>
      <c r="DP433" s="34"/>
      <c r="DQ433" s="34"/>
      <c r="DR433" s="34"/>
      <c r="DS433" s="34"/>
      <c r="DT433" s="34"/>
      <c r="DU433" s="34"/>
      <c r="DV433" s="34"/>
      <c r="DW433" s="34"/>
      <c r="DX433" s="34"/>
      <c r="DY433" s="34"/>
      <c r="DZ433" s="34"/>
      <c r="EA433" s="34"/>
      <c r="EB433" s="34"/>
      <c r="EC433" s="34"/>
      <c r="ED433" s="34"/>
      <c r="EE433" s="34"/>
      <c r="EF433" s="34"/>
      <c r="EG433" s="34"/>
      <c r="EH433" s="34"/>
      <c r="EI433" s="34"/>
      <c r="EJ433" s="34"/>
      <c r="EK433" s="34"/>
      <c r="EL433" s="34"/>
      <c r="EM433" s="34"/>
      <c r="EN433" s="34"/>
      <c r="EO433" s="34"/>
      <c r="EP433" s="34"/>
      <c r="EQ433" s="34"/>
      <c r="ER433" s="34"/>
      <c r="ES433" s="34"/>
      <c r="ET433" s="34"/>
      <c r="EU433" s="34"/>
    </row>
    <row r="434" spans="1:151" s="29" customFormat="1" ht="90">
      <c r="A434" s="29" t="s">
        <v>1478</v>
      </c>
      <c r="B434" s="29" t="s">
        <v>1397</v>
      </c>
      <c r="C434" s="29" t="s">
        <v>42</v>
      </c>
      <c r="D434" s="29" t="s">
        <v>1479</v>
      </c>
      <c r="E434" s="29" t="s">
        <v>1480</v>
      </c>
      <c r="F434" s="29" t="s">
        <v>45</v>
      </c>
      <c r="G434" s="29">
        <v>135</v>
      </c>
      <c r="H434" s="29" t="s">
        <v>46</v>
      </c>
      <c r="I434" s="29" t="s">
        <v>47</v>
      </c>
      <c r="J434" s="31" t="s">
        <v>129</v>
      </c>
      <c r="K434" s="31" t="s">
        <v>49</v>
      </c>
      <c r="L434" s="31" t="s">
        <v>49</v>
      </c>
      <c r="M434" s="29" t="s">
        <v>50</v>
      </c>
      <c r="N434" s="29" t="s">
        <v>63</v>
      </c>
      <c r="O434" s="29" t="s">
        <v>124</v>
      </c>
      <c r="P434" s="29" t="s">
        <v>45</v>
      </c>
      <c r="Q434" s="29" t="s">
        <v>53</v>
      </c>
      <c r="R434" s="29" t="s">
        <v>1400</v>
      </c>
      <c r="S434" s="42" t="s">
        <v>1401</v>
      </c>
      <c r="T434" s="29" t="s">
        <v>68</v>
      </c>
      <c r="U434" s="32">
        <f t="shared" si="28"/>
        <v>2</v>
      </c>
      <c r="V434" s="29" t="s">
        <v>57</v>
      </c>
      <c r="W434" s="32">
        <f t="shared" si="31"/>
        <v>2</v>
      </c>
      <c r="X434" s="29" t="s">
        <v>57</v>
      </c>
      <c r="Y434" s="32">
        <f t="shared" si="29"/>
        <v>2</v>
      </c>
      <c r="Z434" s="33">
        <f t="shared" si="30"/>
        <v>6</v>
      </c>
      <c r="AA434" s="29" t="s">
        <v>53</v>
      </c>
      <c r="AB434" s="29" t="s">
        <v>69</v>
      </c>
      <c r="AC434" s="29" t="s">
        <v>69</v>
      </c>
      <c r="AD434" s="29" t="s">
        <v>70</v>
      </c>
      <c r="AE434" s="29" t="s">
        <v>59</v>
      </c>
      <c r="AF434" s="31">
        <v>44530</v>
      </c>
      <c r="AG434" s="29" t="s">
        <v>71</v>
      </c>
      <c r="AH434" s="29">
        <v>1</v>
      </c>
      <c r="AI434" s="34"/>
      <c r="AJ434" s="34"/>
      <c r="AK434" s="34"/>
      <c r="AL434" s="34"/>
      <c r="AM434" s="34"/>
      <c r="AN434" s="34"/>
      <c r="AO434" s="34"/>
      <c r="AP434" s="34"/>
      <c r="AQ434" s="34"/>
      <c r="AR434" s="34"/>
      <c r="AS434" s="34"/>
      <c r="AT434" s="34"/>
      <c r="AU434" s="34"/>
      <c r="AV434" s="34"/>
      <c r="AW434" s="34"/>
      <c r="AX434" s="34"/>
      <c r="AY434" s="34"/>
      <c r="AZ434" s="34"/>
      <c r="BA434" s="34"/>
      <c r="BB434" s="34"/>
      <c r="BC434" s="34"/>
      <c r="BD434" s="34"/>
      <c r="BE434" s="34"/>
      <c r="BF434" s="34"/>
      <c r="BG434" s="34"/>
      <c r="BH434" s="34"/>
      <c r="BI434" s="34"/>
      <c r="BJ434" s="34"/>
      <c r="BK434" s="34"/>
      <c r="BL434" s="34"/>
      <c r="BM434" s="34"/>
      <c r="BN434" s="34"/>
      <c r="BO434" s="34"/>
      <c r="BP434" s="34"/>
      <c r="BQ434" s="34"/>
      <c r="BR434" s="34"/>
      <c r="BS434" s="34"/>
      <c r="BT434" s="34"/>
      <c r="BU434" s="34"/>
      <c r="BV434" s="34"/>
      <c r="BW434" s="34"/>
      <c r="BX434" s="34"/>
      <c r="BY434" s="34"/>
      <c r="BZ434" s="34"/>
      <c r="CA434" s="34"/>
      <c r="CB434" s="34"/>
      <c r="CC434" s="34"/>
      <c r="CD434" s="34"/>
      <c r="CE434" s="34"/>
      <c r="CF434" s="34"/>
      <c r="CG434" s="34"/>
      <c r="CH434" s="34"/>
      <c r="CI434" s="34"/>
      <c r="CJ434" s="34"/>
      <c r="CK434" s="34"/>
      <c r="CL434" s="34"/>
      <c r="CM434" s="34"/>
      <c r="CN434" s="34"/>
      <c r="CO434" s="34"/>
      <c r="CP434" s="34"/>
      <c r="CQ434" s="34"/>
      <c r="CR434" s="34"/>
      <c r="CS434" s="34"/>
      <c r="CT434" s="34"/>
      <c r="CU434" s="34"/>
      <c r="CV434" s="34"/>
      <c r="CW434" s="34"/>
      <c r="CX434" s="34"/>
      <c r="CY434" s="34"/>
      <c r="CZ434" s="34"/>
      <c r="DA434" s="34"/>
      <c r="DB434" s="34"/>
      <c r="DC434" s="34"/>
      <c r="DD434" s="34"/>
      <c r="DE434" s="34"/>
      <c r="DF434" s="34"/>
      <c r="DG434" s="34"/>
      <c r="DH434" s="34"/>
      <c r="DI434" s="34"/>
      <c r="DJ434" s="34"/>
      <c r="DK434" s="34"/>
      <c r="DL434" s="34"/>
      <c r="DM434" s="34"/>
      <c r="DN434" s="34"/>
      <c r="DO434" s="34"/>
      <c r="DP434" s="34"/>
      <c r="DQ434" s="34"/>
      <c r="DR434" s="34"/>
      <c r="DS434" s="34"/>
      <c r="DT434" s="34"/>
      <c r="DU434" s="34"/>
      <c r="DV434" s="34"/>
      <c r="DW434" s="34"/>
      <c r="DX434" s="34"/>
      <c r="DY434" s="34"/>
      <c r="DZ434" s="34"/>
      <c r="EA434" s="34"/>
      <c r="EB434" s="34"/>
      <c r="EC434" s="34"/>
      <c r="ED434" s="34"/>
      <c r="EE434" s="34"/>
      <c r="EF434" s="34"/>
      <c r="EG434" s="34"/>
      <c r="EH434" s="34"/>
      <c r="EI434" s="34"/>
      <c r="EJ434" s="34"/>
      <c r="EK434" s="34"/>
      <c r="EL434" s="34"/>
      <c r="EM434" s="34"/>
      <c r="EN434" s="34"/>
      <c r="EO434" s="34"/>
      <c r="EP434" s="34"/>
      <c r="EQ434" s="34"/>
      <c r="ER434" s="34"/>
      <c r="ES434" s="34"/>
      <c r="ET434" s="34"/>
      <c r="EU434" s="34"/>
    </row>
    <row r="435" spans="1:151" s="29" customFormat="1" ht="90">
      <c r="A435" s="29" t="s">
        <v>1481</v>
      </c>
      <c r="B435" s="29" t="s">
        <v>1397</v>
      </c>
      <c r="C435" s="29" t="s">
        <v>42</v>
      </c>
      <c r="D435" s="29" t="s">
        <v>1482</v>
      </c>
      <c r="E435" s="29" t="s">
        <v>1483</v>
      </c>
      <c r="F435" s="29" t="s">
        <v>45</v>
      </c>
      <c r="G435" s="36">
        <v>135</v>
      </c>
      <c r="H435" s="29" t="s">
        <v>46</v>
      </c>
      <c r="I435" s="29" t="s">
        <v>47</v>
      </c>
      <c r="J435" s="31" t="s">
        <v>129</v>
      </c>
      <c r="K435" s="31" t="s">
        <v>49</v>
      </c>
      <c r="L435" s="31" t="s">
        <v>49</v>
      </c>
      <c r="M435" s="29" t="s">
        <v>50</v>
      </c>
      <c r="N435" s="29" t="s">
        <v>63</v>
      </c>
      <c r="O435" s="29" t="s">
        <v>124</v>
      </c>
      <c r="P435" s="29" t="s">
        <v>45</v>
      </c>
      <c r="Q435" s="29" t="s">
        <v>53</v>
      </c>
      <c r="R435" s="29" t="s">
        <v>1400</v>
      </c>
      <c r="S435" s="42" t="s">
        <v>1401</v>
      </c>
      <c r="T435" s="29" t="s">
        <v>68</v>
      </c>
      <c r="U435" s="32">
        <f t="shared" si="28"/>
        <v>2</v>
      </c>
      <c r="V435" s="29" t="s">
        <v>57</v>
      </c>
      <c r="W435" s="32">
        <f t="shared" si="31"/>
        <v>2</v>
      </c>
      <c r="X435" s="29" t="s">
        <v>57</v>
      </c>
      <c r="Y435" s="32">
        <f t="shared" si="29"/>
        <v>2</v>
      </c>
      <c r="Z435" s="33">
        <f t="shared" si="30"/>
        <v>6</v>
      </c>
      <c r="AA435" s="29" t="s">
        <v>53</v>
      </c>
      <c r="AB435" s="29" t="s">
        <v>69</v>
      </c>
      <c r="AC435" s="29" t="s">
        <v>69</v>
      </c>
      <c r="AD435" s="29" t="s">
        <v>70</v>
      </c>
      <c r="AE435" s="29" t="s">
        <v>59</v>
      </c>
      <c r="AF435" s="31">
        <v>44530</v>
      </c>
      <c r="AG435" s="29" t="s">
        <v>71</v>
      </c>
      <c r="AH435" s="29">
        <v>1</v>
      </c>
      <c r="AI435" s="34"/>
      <c r="AJ435" s="34"/>
      <c r="AK435" s="34"/>
      <c r="AL435" s="34"/>
      <c r="AM435" s="34"/>
      <c r="AN435" s="34"/>
      <c r="AO435" s="34"/>
      <c r="AP435" s="34"/>
      <c r="AQ435" s="34"/>
      <c r="AR435" s="34"/>
      <c r="AS435" s="34"/>
      <c r="AT435" s="34"/>
      <c r="AU435" s="34"/>
      <c r="AV435" s="34"/>
      <c r="AW435" s="34"/>
      <c r="AX435" s="34"/>
      <c r="AY435" s="34"/>
      <c r="AZ435" s="34"/>
      <c r="BA435" s="34"/>
      <c r="BB435" s="34"/>
      <c r="BC435" s="34"/>
      <c r="BD435" s="34"/>
      <c r="BE435" s="34"/>
      <c r="BF435" s="34"/>
      <c r="BG435" s="34"/>
      <c r="BH435" s="34"/>
      <c r="BI435" s="34"/>
      <c r="BJ435" s="34"/>
      <c r="BK435" s="34"/>
      <c r="BL435" s="34"/>
      <c r="BM435" s="34"/>
      <c r="BN435" s="34"/>
      <c r="BO435" s="34"/>
      <c r="BP435" s="34"/>
      <c r="BQ435" s="34"/>
      <c r="BR435" s="34"/>
      <c r="BS435" s="34"/>
      <c r="BT435" s="34"/>
      <c r="BU435" s="34"/>
      <c r="BV435" s="34"/>
      <c r="BW435" s="34"/>
      <c r="BX435" s="34"/>
      <c r="BY435" s="34"/>
      <c r="BZ435" s="34"/>
      <c r="CA435" s="34"/>
      <c r="CB435" s="34"/>
      <c r="CC435" s="34"/>
      <c r="CD435" s="34"/>
      <c r="CE435" s="34"/>
      <c r="CF435" s="34"/>
      <c r="CG435" s="34"/>
      <c r="CH435" s="34"/>
      <c r="CI435" s="34"/>
      <c r="CJ435" s="34"/>
      <c r="CK435" s="34"/>
      <c r="CL435" s="34"/>
      <c r="CM435" s="34"/>
      <c r="CN435" s="34"/>
      <c r="CO435" s="34"/>
      <c r="CP435" s="34"/>
      <c r="CQ435" s="34"/>
      <c r="CR435" s="34"/>
      <c r="CS435" s="34"/>
      <c r="CT435" s="34"/>
      <c r="CU435" s="34"/>
      <c r="CV435" s="34"/>
      <c r="CW435" s="34"/>
      <c r="CX435" s="34"/>
      <c r="CY435" s="34"/>
      <c r="CZ435" s="34"/>
      <c r="DA435" s="34"/>
      <c r="DB435" s="34"/>
      <c r="DC435" s="34"/>
      <c r="DD435" s="34"/>
      <c r="DE435" s="34"/>
      <c r="DF435" s="34"/>
      <c r="DG435" s="34"/>
      <c r="DH435" s="34"/>
      <c r="DI435" s="34"/>
      <c r="DJ435" s="34"/>
      <c r="DK435" s="34"/>
      <c r="DL435" s="34"/>
      <c r="DM435" s="34"/>
      <c r="DN435" s="34"/>
      <c r="DO435" s="34"/>
      <c r="DP435" s="34"/>
      <c r="DQ435" s="34"/>
      <c r="DR435" s="34"/>
      <c r="DS435" s="34"/>
      <c r="DT435" s="34"/>
      <c r="DU435" s="34"/>
      <c r="DV435" s="34"/>
      <c r="DW435" s="34"/>
      <c r="DX435" s="34"/>
      <c r="DY435" s="34"/>
      <c r="DZ435" s="34"/>
      <c r="EA435" s="34"/>
      <c r="EB435" s="34"/>
      <c r="EC435" s="34"/>
      <c r="ED435" s="34"/>
      <c r="EE435" s="34"/>
      <c r="EF435" s="34"/>
      <c r="EG435" s="34"/>
      <c r="EH435" s="34"/>
      <c r="EI435" s="34"/>
      <c r="EJ435" s="34"/>
      <c r="EK435" s="34"/>
      <c r="EL435" s="34"/>
      <c r="EM435" s="34"/>
      <c r="EN435" s="34"/>
      <c r="EO435" s="34"/>
      <c r="EP435" s="34"/>
      <c r="EQ435" s="34"/>
      <c r="ER435" s="34"/>
      <c r="ES435" s="34"/>
      <c r="ET435" s="34"/>
      <c r="EU435" s="34"/>
    </row>
    <row r="436" spans="1:151" s="29" customFormat="1" ht="90">
      <c r="A436" s="29" t="s">
        <v>1484</v>
      </c>
      <c r="B436" s="29" t="s">
        <v>1397</v>
      </c>
      <c r="C436" s="29" t="s">
        <v>42</v>
      </c>
      <c r="D436" s="29" t="s">
        <v>1485</v>
      </c>
      <c r="E436" s="29" t="s">
        <v>1486</v>
      </c>
      <c r="F436" s="29" t="s">
        <v>45</v>
      </c>
      <c r="G436" s="29">
        <v>135</v>
      </c>
      <c r="H436" s="29" t="s">
        <v>46</v>
      </c>
      <c r="I436" s="29" t="s">
        <v>47</v>
      </c>
      <c r="J436" s="31" t="s">
        <v>129</v>
      </c>
      <c r="K436" s="31" t="s">
        <v>49</v>
      </c>
      <c r="L436" s="31" t="s">
        <v>49</v>
      </c>
      <c r="M436" s="29" t="s">
        <v>50</v>
      </c>
      <c r="N436" s="29" t="s">
        <v>63</v>
      </c>
      <c r="O436" s="29" t="s">
        <v>124</v>
      </c>
      <c r="P436" s="29" t="s">
        <v>45</v>
      </c>
      <c r="Q436" s="29" t="s">
        <v>53</v>
      </c>
      <c r="R436" s="29" t="s">
        <v>1400</v>
      </c>
      <c r="S436" s="42" t="s">
        <v>1401</v>
      </c>
      <c r="T436" s="29" t="s">
        <v>68</v>
      </c>
      <c r="U436" s="32">
        <f t="shared" si="28"/>
        <v>2</v>
      </c>
      <c r="V436" s="29" t="s">
        <v>57</v>
      </c>
      <c r="W436" s="32">
        <f t="shared" si="31"/>
        <v>2</v>
      </c>
      <c r="X436" s="29" t="s">
        <v>57</v>
      </c>
      <c r="Y436" s="32">
        <f t="shared" si="29"/>
        <v>2</v>
      </c>
      <c r="Z436" s="33">
        <f t="shared" si="30"/>
        <v>6</v>
      </c>
      <c r="AA436" s="29" t="s">
        <v>53</v>
      </c>
      <c r="AB436" s="29" t="s">
        <v>69</v>
      </c>
      <c r="AC436" s="29" t="s">
        <v>69</v>
      </c>
      <c r="AD436" s="29" t="s">
        <v>70</v>
      </c>
      <c r="AE436" s="29" t="s">
        <v>59</v>
      </c>
      <c r="AF436" s="31">
        <v>44530</v>
      </c>
      <c r="AG436" s="29" t="s">
        <v>71</v>
      </c>
      <c r="AH436" s="29">
        <v>1</v>
      </c>
      <c r="AI436" s="34"/>
      <c r="AJ436" s="34"/>
      <c r="AK436" s="34"/>
      <c r="AL436" s="34"/>
      <c r="AM436" s="34"/>
      <c r="AN436" s="34"/>
      <c r="AO436" s="34"/>
      <c r="AP436" s="34"/>
      <c r="AQ436" s="34"/>
      <c r="AR436" s="34"/>
      <c r="AS436" s="34"/>
      <c r="AT436" s="34"/>
      <c r="AU436" s="34"/>
      <c r="AV436" s="34"/>
      <c r="AW436" s="34"/>
      <c r="AX436" s="34"/>
      <c r="AY436" s="34"/>
      <c r="AZ436" s="34"/>
      <c r="BA436" s="34"/>
      <c r="BB436" s="34"/>
      <c r="BC436" s="34"/>
      <c r="BD436" s="34"/>
      <c r="BE436" s="34"/>
      <c r="BF436" s="34"/>
      <c r="BG436" s="34"/>
      <c r="BH436" s="34"/>
      <c r="BI436" s="34"/>
      <c r="BJ436" s="34"/>
      <c r="BK436" s="34"/>
      <c r="BL436" s="34"/>
      <c r="BM436" s="34"/>
      <c r="BN436" s="34"/>
      <c r="BO436" s="34"/>
      <c r="BP436" s="34"/>
      <c r="BQ436" s="34"/>
      <c r="BR436" s="34"/>
      <c r="BS436" s="34"/>
      <c r="BT436" s="34"/>
      <c r="BU436" s="34"/>
      <c r="BV436" s="34"/>
      <c r="BW436" s="34"/>
      <c r="BX436" s="34"/>
      <c r="BY436" s="34"/>
      <c r="BZ436" s="34"/>
      <c r="CA436" s="34"/>
      <c r="CB436" s="34"/>
      <c r="CC436" s="34"/>
      <c r="CD436" s="34"/>
      <c r="CE436" s="34"/>
      <c r="CF436" s="34"/>
      <c r="CG436" s="34"/>
      <c r="CH436" s="34"/>
      <c r="CI436" s="34"/>
      <c r="CJ436" s="34"/>
      <c r="CK436" s="34"/>
      <c r="CL436" s="34"/>
      <c r="CM436" s="34"/>
      <c r="CN436" s="34"/>
      <c r="CO436" s="34"/>
      <c r="CP436" s="34"/>
      <c r="CQ436" s="34"/>
      <c r="CR436" s="34"/>
      <c r="CS436" s="34"/>
      <c r="CT436" s="34"/>
      <c r="CU436" s="34"/>
      <c r="CV436" s="34"/>
      <c r="CW436" s="34"/>
      <c r="CX436" s="34"/>
      <c r="CY436" s="34"/>
      <c r="CZ436" s="34"/>
      <c r="DA436" s="34"/>
      <c r="DB436" s="34"/>
      <c r="DC436" s="34"/>
      <c r="DD436" s="34"/>
      <c r="DE436" s="34"/>
      <c r="DF436" s="34"/>
      <c r="DG436" s="34"/>
      <c r="DH436" s="34"/>
      <c r="DI436" s="34"/>
      <c r="DJ436" s="34"/>
      <c r="DK436" s="34"/>
      <c r="DL436" s="34"/>
      <c r="DM436" s="34"/>
      <c r="DN436" s="34"/>
      <c r="DO436" s="34"/>
      <c r="DP436" s="34"/>
      <c r="DQ436" s="34"/>
      <c r="DR436" s="34"/>
      <c r="DS436" s="34"/>
      <c r="DT436" s="34"/>
      <c r="DU436" s="34"/>
      <c r="DV436" s="34"/>
      <c r="DW436" s="34"/>
      <c r="DX436" s="34"/>
      <c r="DY436" s="34"/>
      <c r="DZ436" s="34"/>
      <c r="EA436" s="34"/>
      <c r="EB436" s="34"/>
      <c r="EC436" s="34"/>
      <c r="ED436" s="34"/>
      <c r="EE436" s="34"/>
      <c r="EF436" s="34"/>
      <c r="EG436" s="34"/>
      <c r="EH436" s="34"/>
      <c r="EI436" s="34"/>
      <c r="EJ436" s="34"/>
      <c r="EK436" s="34"/>
      <c r="EL436" s="34"/>
      <c r="EM436" s="34"/>
      <c r="EN436" s="34"/>
      <c r="EO436" s="34"/>
      <c r="EP436" s="34"/>
      <c r="EQ436" s="34"/>
      <c r="ER436" s="34"/>
      <c r="ES436" s="34"/>
      <c r="ET436" s="34"/>
      <c r="EU436" s="34"/>
    </row>
    <row r="437" spans="1:151" s="29" customFormat="1" ht="120">
      <c r="A437" s="29" t="s">
        <v>1487</v>
      </c>
      <c r="B437" s="29" t="s">
        <v>126</v>
      </c>
      <c r="C437" s="29" t="s">
        <v>42</v>
      </c>
      <c r="D437" s="29" t="s">
        <v>1488</v>
      </c>
      <c r="E437" s="29" t="s">
        <v>1489</v>
      </c>
      <c r="F437" s="29" t="s">
        <v>53</v>
      </c>
      <c r="G437" s="55" t="s">
        <v>47</v>
      </c>
      <c r="H437" s="29" t="s">
        <v>46</v>
      </c>
      <c r="I437" s="31">
        <v>43466</v>
      </c>
      <c r="J437" s="31" t="s">
        <v>115</v>
      </c>
      <c r="K437" s="31" t="s">
        <v>193</v>
      </c>
      <c r="L437" s="31" t="s">
        <v>193</v>
      </c>
      <c r="M437" s="29" t="s">
        <v>50</v>
      </c>
      <c r="N437" s="29" t="s">
        <v>63</v>
      </c>
      <c r="O437" s="29" t="s">
        <v>67</v>
      </c>
      <c r="P437" s="29" t="s">
        <v>45</v>
      </c>
      <c r="Q437" s="29" t="s">
        <v>45</v>
      </c>
      <c r="R437" s="29" t="s">
        <v>1490</v>
      </c>
      <c r="S437" s="29" t="s">
        <v>1491</v>
      </c>
      <c r="T437" s="29" t="s">
        <v>68</v>
      </c>
      <c r="U437" s="32">
        <f t="shared" si="28"/>
        <v>2</v>
      </c>
      <c r="V437" s="29" t="s">
        <v>57</v>
      </c>
      <c r="W437" s="32">
        <f t="shared" si="31"/>
        <v>2</v>
      </c>
      <c r="X437" s="29" t="s">
        <v>57</v>
      </c>
      <c r="Y437" s="32">
        <f t="shared" si="29"/>
        <v>2</v>
      </c>
      <c r="Z437" s="33">
        <f t="shared" si="30"/>
        <v>6</v>
      </c>
      <c r="AA437" s="29" t="s">
        <v>45</v>
      </c>
      <c r="AB437" s="29" t="s">
        <v>1492</v>
      </c>
      <c r="AC437" s="29" t="s">
        <v>628</v>
      </c>
      <c r="AD437" s="29" t="s">
        <v>1145</v>
      </c>
      <c r="AE437" s="29" t="s">
        <v>59</v>
      </c>
      <c r="AF437" s="31">
        <v>44530</v>
      </c>
      <c r="AG437" s="29" t="s">
        <v>71</v>
      </c>
      <c r="AH437" s="29">
        <v>1</v>
      </c>
      <c r="AI437" s="34"/>
      <c r="AJ437" s="34"/>
      <c r="AK437" s="34"/>
      <c r="AL437" s="34"/>
      <c r="AM437" s="34"/>
      <c r="AN437" s="34"/>
      <c r="AO437" s="34"/>
      <c r="AP437" s="34"/>
      <c r="AQ437" s="34"/>
      <c r="AR437" s="34"/>
      <c r="AS437" s="34"/>
      <c r="AT437" s="34"/>
      <c r="AU437" s="34"/>
      <c r="AV437" s="34"/>
      <c r="AW437" s="34"/>
      <c r="AX437" s="34"/>
      <c r="AY437" s="34"/>
      <c r="AZ437" s="34"/>
      <c r="BA437" s="34"/>
      <c r="BB437" s="34"/>
      <c r="BC437" s="34"/>
      <c r="BD437" s="34"/>
      <c r="BE437" s="34"/>
      <c r="BF437" s="34"/>
      <c r="BG437" s="34"/>
      <c r="BH437" s="34"/>
      <c r="BI437" s="34"/>
      <c r="BJ437" s="34"/>
      <c r="BK437" s="34"/>
      <c r="BL437" s="34"/>
      <c r="BM437" s="34"/>
      <c r="BN437" s="34"/>
      <c r="BO437" s="34"/>
      <c r="BP437" s="34"/>
      <c r="BQ437" s="34"/>
      <c r="BR437" s="34"/>
      <c r="BS437" s="34"/>
      <c r="BT437" s="34"/>
      <c r="BU437" s="34"/>
      <c r="BV437" s="34"/>
      <c r="BW437" s="34"/>
      <c r="BX437" s="34"/>
      <c r="BY437" s="34"/>
      <c r="BZ437" s="34"/>
      <c r="CA437" s="34"/>
      <c r="CB437" s="34"/>
      <c r="CC437" s="34"/>
      <c r="CD437" s="34"/>
      <c r="CE437" s="34"/>
      <c r="CF437" s="34"/>
      <c r="CG437" s="34"/>
      <c r="CH437" s="34"/>
      <c r="CI437" s="34"/>
      <c r="CJ437" s="34"/>
      <c r="CK437" s="34"/>
      <c r="CL437" s="34"/>
      <c r="CM437" s="34"/>
      <c r="CN437" s="34"/>
      <c r="CO437" s="34"/>
      <c r="CP437" s="34"/>
      <c r="CQ437" s="34"/>
      <c r="CR437" s="34"/>
      <c r="CS437" s="34"/>
      <c r="CT437" s="34"/>
      <c r="CU437" s="34"/>
      <c r="CV437" s="34"/>
      <c r="CW437" s="34"/>
      <c r="CX437" s="34"/>
      <c r="CY437" s="34"/>
      <c r="CZ437" s="34"/>
      <c r="DA437" s="34"/>
      <c r="DB437" s="34"/>
      <c r="DC437" s="34"/>
      <c r="DD437" s="34"/>
      <c r="DE437" s="34"/>
      <c r="DF437" s="34"/>
      <c r="DG437" s="34"/>
      <c r="DH437" s="34"/>
      <c r="DI437" s="34"/>
      <c r="DJ437" s="34"/>
      <c r="DK437" s="34"/>
      <c r="DL437" s="34"/>
      <c r="DM437" s="34"/>
      <c r="DN437" s="34"/>
      <c r="DO437" s="34"/>
      <c r="DP437" s="34"/>
      <c r="DQ437" s="34"/>
      <c r="DR437" s="34"/>
      <c r="DS437" s="34"/>
      <c r="DT437" s="34"/>
      <c r="DU437" s="34"/>
      <c r="DV437" s="34"/>
      <c r="DW437" s="34"/>
      <c r="DX437" s="34"/>
      <c r="DY437" s="34"/>
      <c r="DZ437" s="34"/>
      <c r="EA437" s="34"/>
      <c r="EB437" s="34"/>
      <c r="EC437" s="34"/>
      <c r="ED437" s="34"/>
      <c r="EE437" s="34"/>
      <c r="EF437" s="34"/>
      <c r="EG437" s="34"/>
      <c r="EH437" s="34"/>
      <c r="EI437" s="34"/>
      <c r="EJ437" s="34"/>
      <c r="EK437" s="34"/>
      <c r="EL437" s="34"/>
      <c r="EM437" s="34"/>
      <c r="EN437" s="34"/>
      <c r="EO437" s="34"/>
      <c r="EP437" s="34"/>
      <c r="EQ437" s="34"/>
      <c r="ER437" s="34"/>
      <c r="ES437" s="34"/>
      <c r="ET437" s="34"/>
      <c r="EU437" s="34"/>
    </row>
    <row r="438" spans="1:151" s="34" customFormat="1" ht="90">
      <c r="A438" s="29" t="s">
        <v>1493</v>
      </c>
      <c r="B438" s="29" t="s">
        <v>126</v>
      </c>
      <c r="C438" s="29" t="s">
        <v>42</v>
      </c>
      <c r="D438" s="29" t="s">
        <v>1494</v>
      </c>
      <c r="E438" s="29" t="s">
        <v>1495</v>
      </c>
      <c r="F438" s="29" t="s">
        <v>53</v>
      </c>
      <c r="G438" s="55" t="s">
        <v>47</v>
      </c>
      <c r="H438" s="29" t="s">
        <v>46</v>
      </c>
      <c r="I438" s="31">
        <v>43467</v>
      </c>
      <c r="J438" s="31" t="s">
        <v>165</v>
      </c>
      <c r="K438" s="31" t="s">
        <v>193</v>
      </c>
      <c r="L438" s="31" t="s">
        <v>193</v>
      </c>
      <c r="M438" s="29" t="s">
        <v>50</v>
      </c>
      <c r="N438" s="29" t="s">
        <v>63</v>
      </c>
      <c r="O438" s="29" t="s">
        <v>67</v>
      </c>
      <c r="P438" s="29" t="s">
        <v>45</v>
      </c>
      <c r="Q438" s="29" t="s">
        <v>45</v>
      </c>
      <c r="R438" s="29" t="s">
        <v>1490</v>
      </c>
      <c r="S438" s="29" t="s">
        <v>1496</v>
      </c>
      <c r="T438" s="29" t="s">
        <v>68</v>
      </c>
      <c r="U438" s="32">
        <f t="shared" si="28"/>
        <v>2</v>
      </c>
      <c r="V438" s="29" t="s">
        <v>57</v>
      </c>
      <c r="W438" s="32">
        <f t="shared" si="31"/>
        <v>2</v>
      </c>
      <c r="X438" s="29" t="s">
        <v>57</v>
      </c>
      <c r="Y438" s="32">
        <f t="shared" si="29"/>
        <v>2</v>
      </c>
      <c r="Z438" s="33">
        <f t="shared" si="30"/>
        <v>6</v>
      </c>
      <c r="AA438" s="29" t="s">
        <v>53</v>
      </c>
      <c r="AB438" s="29" t="s">
        <v>69</v>
      </c>
      <c r="AC438" s="29" t="s">
        <v>69</v>
      </c>
      <c r="AD438" s="29" t="s">
        <v>70</v>
      </c>
      <c r="AE438" s="29" t="s">
        <v>59</v>
      </c>
      <c r="AF438" s="31">
        <v>44530</v>
      </c>
      <c r="AG438" s="29" t="s">
        <v>71</v>
      </c>
      <c r="AH438" s="29">
        <v>1</v>
      </c>
    </row>
    <row r="439" spans="1:151" ht="120">
      <c r="A439" s="29" t="s">
        <v>1497</v>
      </c>
      <c r="B439" s="29" t="s">
        <v>126</v>
      </c>
      <c r="C439" s="29" t="s">
        <v>42</v>
      </c>
      <c r="D439" s="29" t="s">
        <v>1498</v>
      </c>
      <c r="E439" s="29" t="s">
        <v>1499</v>
      </c>
      <c r="F439" s="29" t="s">
        <v>53</v>
      </c>
      <c r="G439" s="55" t="s">
        <v>47</v>
      </c>
      <c r="H439" s="29" t="s">
        <v>46</v>
      </c>
      <c r="I439" s="31">
        <v>43467</v>
      </c>
      <c r="J439" s="31" t="s">
        <v>115</v>
      </c>
      <c r="K439" s="31" t="s">
        <v>193</v>
      </c>
      <c r="L439" s="31" t="s">
        <v>193</v>
      </c>
      <c r="M439" s="29" t="s">
        <v>50</v>
      </c>
      <c r="N439" s="29" t="s">
        <v>63</v>
      </c>
      <c r="O439" s="29" t="s">
        <v>67</v>
      </c>
      <c r="P439" s="29" t="s">
        <v>45</v>
      </c>
      <c r="Q439" s="29" t="s">
        <v>53</v>
      </c>
      <c r="R439" s="29" t="s">
        <v>1490</v>
      </c>
      <c r="S439" s="29" t="s">
        <v>1496</v>
      </c>
      <c r="T439" s="29" t="s">
        <v>68</v>
      </c>
      <c r="U439" s="32">
        <f t="shared" si="28"/>
        <v>2</v>
      </c>
      <c r="V439" s="29" t="s">
        <v>57</v>
      </c>
      <c r="W439" s="32">
        <f t="shared" si="31"/>
        <v>2</v>
      </c>
      <c r="X439" s="29" t="s">
        <v>57</v>
      </c>
      <c r="Y439" s="32">
        <f t="shared" si="29"/>
        <v>2</v>
      </c>
      <c r="Z439" s="33">
        <f t="shared" si="30"/>
        <v>6</v>
      </c>
      <c r="AA439" s="29" t="s">
        <v>45</v>
      </c>
      <c r="AB439" s="29" t="s">
        <v>1492</v>
      </c>
      <c r="AC439" s="29" t="s">
        <v>628</v>
      </c>
      <c r="AD439" s="29" t="s">
        <v>1145</v>
      </c>
      <c r="AE439" s="29" t="s">
        <v>59</v>
      </c>
      <c r="AF439" s="31">
        <v>44530</v>
      </c>
      <c r="AG439" s="29" t="s">
        <v>71</v>
      </c>
      <c r="AH439" s="29">
        <v>1</v>
      </c>
    </row>
    <row r="440" spans="1:151" ht="90">
      <c r="A440" s="29" t="s">
        <v>1500</v>
      </c>
      <c r="B440" s="29" t="s">
        <v>126</v>
      </c>
      <c r="C440" s="29" t="s">
        <v>42</v>
      </c>
      <c r="D440" s="29" t="s">
        <v>1501</v>
      </c>
      <c r="E440" s="29" t="s">
        <v>1502</v>
      </c>
      <c r="F440" s="29" t="s">
        <v>53</v>
      </c>
      <c r="G440" s="55" t="s">
        <v>47</v>
      </c>
      <c r="H440" s="29" t="s">
        <v>46</v>
      </c>
      <c r="I440" s="31">
        <v>43467</v>
      </c>
      <c r="J440" s="31" t="s">
        <v>115</v>
      </c>
      <c r="K440" s="31" t="s">
        <v>193</v>
      </c>
      <c r="L440" s="31" t="s">
        <v>193</v>
      </c>
      <c r="M440" s="29" t="s">
        <v>50</v>
      </c>
      <c r="N440" s="29" t="s">
        <v>63</v>
      </c>
      <c r="O440" s="29" t="s">
        <v>67</v>
      </c>
      <c r="P440" s="29" t="s">
        <v>45</v>
      </c>
      <c r="Q440" s="29" t="s">
        <v>45</v>
      </c>
      <c r="R440" s="29" t="s">
        <v>1490</v>
      </c>
      <c r="S440" s="29" t="s">
        <v>1496</v>
      </c>
      <c r="T440" s="29" t="s">
        <v>68</v>
      </c>
      <c r="U440" s="32">
        <f t="shared" si="28"/>
        <v>2</v>
      </c>
      <c r="V440" s="29" t="s">
        <v>57</v>
      </c>
      <c r="W440" s="32">
        <f t="shared" si="31"/>
        <v>2</v>
      </c>
      <c r="X440" s="29" t="s">
        <v>57</v>
      </c>
      <c r="Y440" s="32">
        <f t="shared" si="29"/>
        <v>2</v>
      </c>
      <c r="Z440" s="33">
        <f t="shared" si="30"/>
        <v>6</v>
      </c>
      <c r="AA440" s="29" t="s">
        <v>53</v>
      </c>
      <c r="AB440" s="29" t="s">
        <v>69</v>
      </c>
      <c r="AC440" s="29" t="s">
        <v>69</v>
      </c>
      <c r="AD440" s="29" t="s">
        <v>70</v>
      </c>
      <c r="AE440" s="29" t="s">
        <v>59</v>
      </c>
      <c r="AF440" s="31">
        <v>44530</v>
      </c>
      <c r="AG440" s="29" t="s">
        <v>71</v>
      </c>
      <c r="AH440" s="29">
        <v>1</v>
      </c>
    </row>
    <row r="441" spans="1:151" ht="90">
      <c r="A441" s="29" t="s">
        <v>1503</v>
      </c>
      <c r="B441" s="29" t="s">
        <v>126</v>
      </c>
      <c r="C441" s="29" t="s">
        <v>170</v>
      </c>
      <c r="D441" s="29" t="s">
        <v>1504</v>
      </c>
      <c r="E441" s="29" t="s">
        <v>1505</v>
      </c>
      <c r="F441" s="29" t="s">
        <v>53</v>
      </c>
      <c r="G441" s="55" t="s">
        <v>47</v>
      </c>
      <c r="H441" s="29" t="s">
        <v>136</v>
      </c>
      <c r="I441" s="31">
        <v>36896</v>
      </c>
      <c r="J441" s="31" t="s">
        <v>129</v>
      </c>
      <c r="K441" s="31" t="s">
        <v>193</v>
      </c>
      <c r="L441" s="31" t="s">
        <v>193</v>
      </c>
      <c r="M441" s="29" t="s">
        <v>50</v>
      </c>
      <c r="N441" s="29" t="s">
        <v>63</v>
      </c>
      <c r="O441" s="29" t="s">
        <v>67</v>
      </c>
      <c r="P441" s="29" t="s">
        <v>45</v>
      </c>
      <c r="Q441" s="29" t="s">
        <v>53</v>
      </c>
      <c r="R441" s="29" t="s">
        <v>1490</v>
      </c>
      <c r="S441" s="29" t="s">
        <v>1506</v>
      </c>
      <c r="T441" s="29" t="s">
        <v>68</v>
      </c>
      <c r="U441" s="32">
        <f t="shared" si="28"/>
        <v>2</v>
      </c>
      <c r="V441" s="29" t="s">
        <v>56</v>
      </c>
      <c r="W441" s="32">
        <f t="shared" si="31"/>
        <v>1</v>
      </c>
      <c r="X441" s="29" t="s">
        <v>57</v>
      </c>
      <c r="Y441" s="32">
        <f t="shared" si="29"/>
        <v>2</v>
      </c>
      <c r="Z441" s="33">
        <f t="shared" si="30"/>
        <v>5</v>
      </c>
      <c r="AA441" s="29" t="s">
        <v>53</v>
      </c>
      <c r="AB441" s="29" t="s">
        <v>69</v>
      </c>
      <c r="AC441" s="29" t="s">
        <v>69</v>
      </c>
      <c r="AD441" s="29" t="s">
        <v>70</v>
      </c>
      <c r="AE441" s="29" t="s">
        <v>59</v>
      </c>
      <c r="AF441" s="31">
        <v>44530</v>
      </c>
      <c r="AG441" s="29" t="s">
        <v>71</v>
      </c>
      <c r="AH441" s="29">
        <v>1</v>
      </c>
    </row>
    <row r="442" spans="1:151" ht="90">
      <c r="A442" s="29" t="s">
        <v>1507</v>
      </c>
      <c r="B442" s="29" t="s">
        <v>126</v>
      </c>
      <c r="C442" s="29" t="s">
        <v>42</v>
      </c>
      <c r="D442" s="29" t="s">
        <v>1508</v>
      </c>
      <c r="E442" s="29" t="s">
        <v>1505</v>
      </c>
      <c r="F442" s="29" t="s">
        <v>53</v>
      </c>
      <c r="G442" s="55" t="s">
        <v>47</v>
      </c>
      <c r="H442" s="29" t="s">
        <v>46</v>
      </c>
      <c r="I442" s="31">
        <v>41640</v>
      </c>
      <c r="J442" s="31" t="s">
        <v>129</v>
      </c>
      <c r="K442" s="31" t="s">
        <v>193</v>
      </c>
      <c r="L442" s="31" t="s">
        <v>193</v>
      </c>
      <c r="M442" s="29" t="s">
        <v>50</v>
      </c>
      <c r="N442" s="29" t="s">
        <v>63</v>
      </c>
      <c r="O442" s="29" t="s">
        <v>67</v>
      </c>
      <c r="P442" s="29" t="s">
        <v>53</v>
      </c>
      <c r="Q442" s="29" t="s">
        <v>53</v>
      </c>
      <c r="R442" s="29" t="s">
        <v>1490</v>
      </c>
      <c r="S442" s="29" t="s">
        <v>1506</v>
      </c>
      <c r="T442" s="29" t="s">
        <v>68</v>
      </c>
      <c r="U442" s="32">
        <f t="shared" si="28"/>
        <v>2</v>
      </c>
      <c r="V442" s="29" t="s">
        <v>56</v>
      </c>
      <c r="W442" s="32">
        <f t="shared" si="31"/>
        <v>1</v>
      </c>
      <c r="X442" s="29" t="s">
        <v>57</v>
      </c>
      <c r="Y442" s="32">
        <f t="shared" si="29"/>
        <v>2</v>
      </c>
      <c r="Z442" s="33">
        <f t="shared" si="30"/>
        <v>5</v>
      </c>
      <c r="AA442" s="29" t="s">
        <v>45</v>
      </c>
      <c r="AB442" s="29" t="s">
        <v>69</v>
      </c>
      <c r="AC442" s="29" t="s">
        <v>69</v>
      </c>
      <c r="AD442" s="29" t="s">
        <v>70</v>
      </c>
      <c r="AE442" s="29" t="s">
        <v>59</v>
      </c>
      <c r="AF442" s="31">
        <v>44530</v>
      </c>
      <c r="AG442" s="29" t="s">
        <v>71</v>
      </c>
      <c r="AH442" s="29">
        <v>1</v>
      </c>
    </row>
    <row r="443" spans="1:151" s="29" customFormat="1" ht="90">
      <c r="A443" s="29" t="s">
        <v>1509</v>
      </c>
      <c r="B443" s="29" t="s">
        <v>126</v>
      </c>
      <c r="C443" s="29" t="s">
        <v>42</v>
      </c>
      <c r="D443" s="29" t="s">
        <v>1510</v>
      </c>
      <c r="E443" s="29" t="s">
        <v>1511</v>
      </c>
      <c r="F443" s="29" t="s">
        <v>45</v>
      </c>
      <c r="G443" s="29" t="s">
        <v>1512</v>
      </c>
      <c r="H443" s="29" t="s">
        <v>136</v>
      </c>
      <c r="I443" s="31">
        <v>42538</v>
      </c>
      <c r="J443" s="31" t="s">
        <v>129</v>
      </c>
      <c r="K443" s="31" t="s">
        <v>193</v>
      </c>
      <c r="L443" s="31" t="s">
        <v>193</v>
      </c>
      <c r="M443" s="29" t="s">
        <v>50</v>
      </c>
      <c r="N443" s="29" t="s">
        <v>63</v>
      </c>
      <c r="O443" s="29" t="s">
        <v>67</v>
      </c>
      <c r="P443" s="29" t="s">
        <v>45</v>
      </c>
      <c r="Q443" s="29" t="s">
        <v>53</v>
      </c>
      <c r="R443" s="29" t="s">
        <v>1490</v>
      </c>
      <c r="S443" s="29" t="s">
        <v>1513</v>
      </c>
      <c r="T443" s="29" t="s">
        <v>68</v>
      </c>
      <c r="U443" s="32">
        <f t="shared" si="28"/>
        <v>2</v>
      </c>
      <c r="V443" s="29" t="s">
        <v>57</v>
      </c>
      <c r="W443" s="32">
        <f t="shared" si="31"/>
        <v>2</v>
      </c>
      <c r="X443" s="29" t="s">
        <v>57</v>
      </c>
      <c r="Y443" s="32">
        <f t="shared" si="29"/>
        <v>2</v>
      </c>
      <c r="Z443" s="33">
        <f t="shared" si="30"/>
        <v>6</v>
      </c>
      <c r="AA443" s="29" t="s">
        <v>53</v>
      </c>
      <c r="AB443" s="29" t="s">
        <v>69</v>
      </c>
      <c r="AC443" s="29" t="s">
        <v>69</v>
      </c>
      <c r="AD443" s="29" t="s">
        <v>70</v>
      </c>
      <c r="AE443" s="29" t="s">
        <v>59</v>
      </c>
      <c r="AF443" s="31">
        <v>44530</v>
      </c>
      <c r="AG443" s="29" t="s">
        <v>71</v>
      </c>
      <c r="AH443" s="29">
        <v>1</v>
      </c>
    </row>
    <row r="444" spans="1:151" s="29" customFormat="1" ht="90">
      <c r="A444" s="29" t="s">
        <v>1514</v>
      </c>
      <c r="B444" s="29" t="s">
        <v>126</v>
      </c>
      <c r="C444" s="29" t="s">
        <v>42</v>
      </c>
      <c r="D444" s="29" t="s">
        <v>1515</v>
      </c>
      <c r="E444" s="29" t="s">
        <v>1516</v>
      </c>
      <c r="F444" s="29" t="s">
        <v>45</v>
      </c>
      <c r="G444" s="29" t="s">
        <v>1512</v>
      </c>
      <c r="H444" s="29" t="s">
        <v>136</v>
      </c>
      <c r="I444" s="31">
        <v>42538</v>
      </c>
      <c r="J444" s="31" t="s">
        <v>129</v>
      </c>
      <c r="K444" s="31" t="s">
        <v>193</v>
      </c>
      <c r="L444" s="31" t="s">
        <v>193</v>
      </c>
      <c r="M444" s="29" t="s">
        <v>50</v>
      </c>
      <c r="N444" s="29" t="s">
        <v>63</v>
      </c>
      <c r="O444" s="29" t="s">
        <v>67</v>
      </c>
      <c r="P444" s="29" t="s">
        <v>45</v>
      </c>
      <c r="Q444" s="29" t="s">
        <v>53</v>
      </c>
      <c r="R444" s="29" t="s">
        <v>1490</v>
      </c>
      <c r="S444" s="29" t="s">
        <v>1513</v>
      </c>
      <c r="T444" s="29" t="s">
        <v>68</v>
      </c>
      <c r="U444" s="32">
        <f t="shared" si="28"/>
        <v>2</v>
      </c>
      <c r="V444" s="29" t="s">
        <v>57</v>
      </c>
      <c r="W444" s="32">
        <f t="shared" si="31"/>
        <v>2</v>
      </c>
      <c r="X444" s="29" t="s">
        <v>57</v>
      </c>
      <c r="Y444" s="32">
        <f t="shared" si="29"/>
        <v>2</v>
      </c>
      <c r="Z444" s="33">
        <f t="shared" si="30"/>
        <v>6</v>
      </c>
      <c r="AA444" s="29" t="s">
        <v>53</v>
      </c>
      <c r="AB444" s="29" t="s">
        <v>69</v>
      </c>
      <c r="AC444" s="29" t="s">
        <v>69</v>
      </c>
      <c r="AD444" s="29" t="s">
        <v>70</v>
      </c>
      <c r="AE444" s="29" t="s">
        <v>59</v>
      </c>
      <c r="AF444" s="31">
        <v>44530</v>
      </c>
      <c r="AG444" s="29" t="s">
        <v>71</v>
      </c>
      <c r="AH444" s="29">
        <v>1</v>
      </c>
    </row>
    <row r="445" spans="1:151" s="29" customFormat="1" ht="90">
      <c r="A445" s="29" t="s">
        <v>1517</v>
      </c>
      <c r="B445" s="29" t="s">
        <v>126</v>
      </c>
      <c r="C445" s="29" t="s">
        <v>42</v>
      </c>
      <c r="D445" s="29" t="s">
        <v>1518</v>
      </c>
      <c r="E445" s="29" t="s">
        <v>1519</v>
      </c>
      <c r="F445" s="29" t="s">
        <v>45</v>
      </c>
      <c r="G445" s="29" t="s">
        <v>1512</v>
      </c>
      <c r="H445" s="29" t="s">
        <v>136</v>
      </c>
      <c r="I445" s="31">
        <v>42538</v>
      </c>
      <c r="J445" s="31" t="s">
        <v>129</v>
      </c>
      <c r="K445" s="31" t="s">
        <v>193</v>
      </c>
      <c r="L445" s="31" t="s">
        <v>193</v>
      </c>
      <c r="M445" s="29" t="s">
        <v>50</v>
      </c>
      <c r="N445" s="29" t="s">
        <v>63</v>
      </c>
      <c r="O445" s="29" t="s">
        <v>67</v>
      </c>
      <c r="P445" s="29" t="s">
        <v>45</v>
      </c>
      <c r="Q445" s="29" t="s">
        <v>53</v>
      </c>
      <c r="R445" s="29" t="s">
        <v>1490</v>
      </c>
      <c r="S445" s="29" t="s">
        <v>1513</v>
      </c>
      <c r="T445" s="29" t="s">
        <v>68</v>
      </c>
      <c r="U445" s="32">
        <f t="shared" si="28"/>
        <v>2</v>
      </c>
      <c r="V445" s="29" t="s">
        <v>57</v>
      </c>
      <c r="W445" s="32">
        <f t="shared" si="31"/>
        <v>2</v>
      </c>
      <c r="X445" s="29" t="s">
        <v>57</v>
      </c>
      <c r="Y445" s="32">
        <f t="shared" si="29"/>
        <v>2</v>
      </c>
      <c r="Z445" s="33">
        <f t="shared" si="30"/>
        <v>6</v>
      </c>
      <c r="AA445" s="29" t="s">
        <v>53</v>
      </c>
      <c r="AB445" s="29" t="s">
        <v>69</v>
      </c>
      <c r="AC445" s="29" t="s">
        <v>69</v>
      </c>
      <c r="AD445" s="29" t="s">
        <v>70</v>
      </c>
      <c r="AE445" s="29" t="s">
        <v>59</v>
      </c>
      <c r="AF445" s="31">
        <v>44530</v>
      </c>
      <c r="AG445" s="29" t="s">
        <v>71</v>
      </c>
      <c r="AH445" s="29">
        <v>1</v>
      </c>
    </row>
    <row r="446" spans="1:151" s="29" customFormat="1" ht="90">
      <c r="A446" s="29" t="s">
        <v>1520</v>
      </c>
      <c r="B446" s="29" t="s">
        <v>126</v>
      </c>
      <c r="C446" s="29" t="s">
        <v>42</v>
      </c>
      <c r="D446" s="29" t="s">
        <v>1521</v>
      </c>
      <c r="E446" s="29" t="s">
        <v>1522</v>
      </c>
      <c r="F446" s="29" t="s">
        <v>45</v>
      </c>
      <c r="G446" s="29" t="s">
        <v>1512</v>
      </c>
      <c r="H446" s="29" t="s">
        <v>136</v>
      </c>
      <c r="I446" s="31">
        <v>42538</v>
      </c>
      <c r="J446" s="31" t="s">
        <v>129</v>
      </c>
      <c r="K446" s="31" t="s">
        <v>193</v>
      </c>
      <c r="L446" s="31" t="s">
        <v>193</v>
      </c>
      <c r="M446" s="29" t="s">
        <v>50</v>
      </c>
      <c r="N446" s="29" t="s">
        <v>63</v>
      </c>
      <c r="O446" s="29" t="s">
        <v>67</v>
      </c>
      <c r="P446" s="29" t="s">
        <v>45</v>
      </c>
      <c r="Q446" s="29" t="s">
        <v>53</v>
      </c>
      <c r="R446" s="29" t="s">
        <v>1490</v>
      </c>
      <c r="S446" s="29" t="s">
        <v>1513</v>
      </c>
      <c r="T446" s="29" t="s">
        <v>68</v>
      </c>
      <c r="U446" s="32">
        <f t="shared" si="28"/>
        <v>2</v>
      </c>
      <c r="V446" s="29" t="s">
        <v>57</v>
      </c>
      <c r="W446" s="32">
        <f t="shared" si="31"/>
        <v>2</v>
      </c>
      <c r="X446" s="29" t="s">
        <v>57</v>
      </c>
      <c r="Y446" s="32">
        <f t="shared" si="29"/>
        <v>2</v>
      </c>
      <c r="Z446" s="33">
        <f t="shared" si="30"/>
        <v>6</v>
      </c>
      <c r="AA446" s="29" t="s">
        <v>53</v>
      </c>
      <c r="AB446" s="29" t="s">
        <v>69</v>
      </c>
      <c r="AC446" s="29" t="s">
        <v>69</v>
      </c>
      <c r="AD446" s="29" t="s">
        <v>70</v>
      </c>
      <c r="AE446" s="29" t="s">
        <v>59</v>
      </c>
      <c r="AF446" s="31">
        <v>44530</v>
      </c>
      <c r="AG446" s="29" t="s">
        <v>71</v>
      </c>
      <c r="AH446" s="29">
        <v>1</v>
      </c>
    </row>
    <row r="447" spans="1:151" s="29" customFormat="1" ht="90">
      <c r="A447" s="29" t="s">
        <v>1523</v>
      </c>
      <c r="B447" s="29" t="s">
        <v>126</v>
      </c>
      <c r="C447" s="29" t="s">
        <v>42</v>
      </c>
      <c r="D447" s="29" t="s">
        <v>1524</v>
      </c>
      <c r="E447" s="29" t="s">
        <v>1525</v>
      </c>
      <c r="F447" s="29" t="s">
        <v>45</v>
      </c>
      <c r="G447" s="29" t="s">
        <v>1512</v>
      </c>
      <c r="H447" s="29" t="s">
        <v>136</v>
      </c>
      <c r="I447" s="31">
        <v>42538</v>
      </c>
      <c r="J447" s="31" t="s">
        <v>129</v>
      </c>
      <c r="K447" s="31" t="s">
        <v>193</v>
      </c>
      <c r="L447" s="31" t="s">
        <v>193</v>
      </c>
      <c r="M447" s="29" t="s">
        <v>50</v>
      </c>
      <c r="N447" s="29" t="s">
        <v>63</v>
      </c>
      <c r="O447" s="29" t="s">
        <v>67</v>
      </c>
      <c r="P447" s="29" t="s">
        <v>45</v>
      </c>
      <c r="Q447" s="29" t="s">
        <v>53</v>
      </c>
      <c r="R447" s="29" t="s">
        <v>1490</v>
      </c>
      <c r="S447" s="29" t="s">
        <v>1513</v>
      </c>
      <c r="T447" s="29" t="s">
        <v>68</v>
      </c>
      <c r="U447" s="32">
        <f t="shared" si="28"/>
        <v>2</v>
      </c>
      <c r="V447" s="29" t="s">
        <v>57</v>
      </c>
      <c r="W447" s="32">
        <f t="shared" si="31"/>
        <v>2</v>
      </c>
      <c r="X447" s="29" t="s">
        <v>57</v>
      </c>
      <c r="Y447" s="32">
        <f t="shared" si="29"/>
        <v>2</v>
      </c>
      <c r="Z447" s="33">
        <f t="shared" si="30"/>
        <v>6</v>
      </c>
      <c r="AA447" s="29" t="s">
        <v>53</v>
      </c>
      <c r="AB447" s="29" t="s">
        <v>69</v>
      </c>
      <c r="AC447" s="29" t="s">
        <v>69</v>
      </c>
      <c r="AD447" s="29" t="s">
        <v>70</v>
      </c>
      <c r="AE447" s="29" t="s">
        <v>59</v>
      </c>
      <c r="AF447" s="31">
        <v>44530</v>
      </c>
      <c r="AG447" s="29" t="s">
        <v>71</v>
      </c>
      <c r="AH447" s="29">
        <v>1</v>
      </c>
    </row>
    <row r="448" spans="1:151" s="29" customFormat="1" ht="90">
      <c r="A448" s="29" t="s">
        <v>1526</v>
      </c>
      <c r="B448" s="29" t="s">
        <v>126</v>
      </c>
      <c r="C448" s="29" t="s">
        <v>42</v>
      </c>
      <c r="D448" s="29" t="s">
        <v>1527</v>
      </c>
      <c r="E448" s="29" t="s">
        <v>1528</v>
      </c>
      <c r="F448" s="29" t="s">
        <v>45</v>
      </c>
      <c r="G448" s="29" t="s">
        <v>1512</v>
      </c>
      <c r="H448" s="29" t="s">
        <v>136</v>
      </c>
      <c r="I448" s="31">
        <v>42538</v>
      </c>
      <c r="J448" s="31" t="s">
        <v>129</v>
      </c>
      <c r="K448" s="31" t="s">
        <v>193</v>
      </c>
      <c r="L448" s="31" t="s">
        <v>193</v>
      </c>
      <c r="M448" s="29" t="s">
        <v>50</v>
      </c>
      <c r="N448" s="29" t="s">
        <v>63</v>
      </c>
      <c r="O448" s="29" t="s">
        <v>214</v>
      </c>
      <c r="P448" s="29" t="s">
        <v>45</v>
      </c>
      <c r="Q448" s="29" t="s">
        <v>53</v>
      </c>
      <c r="R448" s="29" t="s">
        <v>1490</v>
      </c>
      <c r="S448" s="29" t="s">
        <v>1513</v>
      </c>
      <c r="T448" s="29" t="s">
        <v>68</v>
      </c>
      <c r="U448" s="32">
        <f t="shared" si="28"/>
        <v>2</v>
      </c>
      <c r="V448" s="29" t="s">
        <v>57</v>
      </c>
      <c r="W448" s="32">
        <f t="shared" si="31"/>
        <v>2</v>
      </c>
      <c r="X448" s="29" t="s">
        <v>57</v>
      </c>
      <c r="Y448" s="32">
        <f t="shared" si="29"/>
        <v>2</v>
      </c>
      <c r="Z448" s="33">
        <f t="shared" si="30"/>
        <v>6</v>
      </c>
      <c r="AA448" s="29" t="s">
        <v>53</v>
      </c>
      <c r="AB448" s="29" t="s">
        <v>69</v>
      </c>
      <c r="AC448" s="29" t="s">
        <v>69</v>
      </c>
      <c r="AD448" s="29" t="s">
        <v>70</v>
      </c>
      <c r="AE448" s="29" t="s">
        <v>59</v>
      </c>
      <c r="AF448" s="31">
        <v>44530</v>
      </c>
      <c r="AG448" s="29" t="s">
        <v>71</v>
      </c>
      <c r="AH448" s="29">
        <v>1</v>
      </c>
    </row>
    <row r="449" spans="1:34" s="29" customFormat="1" ht="90">
      <c r="A449" s="29" t="s">
        <v>1529</v>
      </c>
      <c r="B449" s="29" t="s">
        <v>126</v>
      </c>
      <c r="C449" s="29" t="s">
        <v>42</v>
      </c>
      <c r="D449" s="29" t="s">
        <v>1530</v>
      </c>
      <c r="E449" s="29" t="s">
        <v>1531</v>
      </c>
      <c r="F449" s="29" t="s">
        <v>45</v>
      </c>
      <c r="G449" s="29" t="s">
        <v>1512</v>
      </c>
      <c r="H449" s="29" t="s">
        <v>136</v>
      </c>
      <c r="I449" s="31">
        <v>42538</v>
      </c>
      <c r="J449" s="31" t="s">
        <v>129</v>
      </c>
      <c r="K449" s="31" t="s">
        <v>193</v>
      </c>
      <c r="L449" s="31" t="s">
        <v>193</v>
      </c>
      <c r="M449" s="29" t="s">
        <v>50</v>
      </c>
      <c r="N449" s="29" t="s">
        <v>63</v>
      </c>
      <c r="O449" s="29" t="s">
        <v>67</v>
      </c>
      <c r="P449" s="29" t="s">
        <v>45</v>
      </c>
      <c r="Q449" s="29" t="s">
        <v>53</v>
      </c>
      <c r="R449" s="29" t="s">
        <v>1490</v>
      </c>
      <c r="S449" s="29" t="s">
        <v>1513</v>
      </c>
      <c r="T449" s="29" t="s">
        <v>68</v>
      </c>
      <c r="U449" s="32">
        <f t="shared" si="28"/>
        <v>2</v>
      </c>
      <c r="V449" s="29" t="s">
        <v>57</v>
      </c>
      <c r="W449" s="32">
        <f t="shared" si="31"/>
        <v>2</v>
      </c>
      <c r="X449" s="29" t="s">
        <v>57</v>
      </c>
      <c r="Y449" s="32">
        <f t="shared" si="29"/>
        <v>2</v>
      </c>
      <c r="Z449" s="33">
        <f t="shared" si="30"/>
        <v>6</v>
      </c>
      <c r="AA449" s="29" t="s">
        <v>53</v>
      </c>
      <c r="AB449" s="29" t="s">
        <v>69</v>
      </c>
      <c r="AC449" s="29" t="s">
        <v>69</v>
      </c>
      <c r="AD449" s="29" t="s">
        <v>70</v>
      </c>
      <c r="AE449" s="29" t="s">
        <v>59</v>
      </c>
      <c r="AF449" s="31">
        <v>44530</v>
      </c>
      <c r="AG449" s="29" t="s">
        <v>71</v>
      </c>
      <c r="AH449" s="29">
        <v>1</v>
      </c>
    </row>
    <row r="450" spans="1:34" s="29" customFormat="1" ht="90">
      <c r="A450" s="29" t="s">
        <v>1532</v>
      </c>
      <c r="B450" s="29" t="s">
        <v>126</v>
      </c>
      <c r="C450" s="29" t="s">
        <v>42</v>
      </c>
      <c r="D450" s="29" t="s">
        <v>1533</v>
      </c>
      <c r="E450" s="29" t="s">
        <v>1534</v>
      </c>
      <c r="F450" s="29" t="s">
        <v>45</v>
      </c>
      <c r="G450" s="29" t="s">
        <v>1512</v>
      </c>
      <c r="H450" s="29" t="s">
        <v>136</v>
      </c>
      <c r="I450" s="31">
        <v>42538</v>
      </c>
      <c r="J450" s="31" t="s">
        <v>129</v>
      </c>
      <c r="K450" s="31" t="s">
        <v>193</v>
      </c>
      <c r="L450" s="31" t="s">
        <v>193</v>
      </c>
      <c r="M450" s="29" t="s">
        <v>50</v>
      </c>
      <c r="N450" s="29" t="s">
        <v>63</v>
      </c>
      <c r="O450" s="29" t="s">
        <v>67</v>
      </c>
      <c r="P450" s="29" t="s">
        <v>45</v>
      </c>
      <c r="Q450" s="29" t="s">
        <v>53</v>
      </c>
      <c r="R450" s="29" t="s">
        <v>1490</v>
      </c>
      <c r="S450" s="29" t="s">
        <v>1513</v>
      </c>
      <c r="T450" s="29" t="s">
        <v>68</v>
      </c>
      <c r="U450" s="32">
        <f t="shared" si="28"/>
        <v>2</v>
      </c>
      <c r="V450" s="29" t="s">
        <v>57</v>
      </c>
      <c r="W450" s="32">
        <f t="shared" si="31"/>
        <v>2</v>
      </c>
      <c r="X450" s="29" t="s">
        <v>57</v>
      </c>
      <c r="Y450" s="32">
        <f t="shared" si="29"/>
        <v>2</v>
      </c>
      <c r="Z450" s="33">
        <f t="shared" si="30"/>
        <v>6</v>
      </c>
      <c r="AA450" s="29" t="s">
        <v>53</v>
      </c>
      <c r="AB450" s="29" t="s">
        <v>69</v>
      </c>
      <c r="AC450" s="29" t="s">
        <v>69</v>
      </c>
      <c r="AD450" s="29" t="s">
        <v>70</v>
      </c>
      <c r="AE450" s="29" t="s">
        <v>59</v>
      </c>
      <c r="AF450" s="31">
        <v>44530</v>
      </c>
      <c r="AG450" s="29" t="s">
        <v>71</v>
      </c>
      <c r="AH450" s="29">
        <v>1</v>
      </c>
    </row>
    <row r="451" spans="1:34" s="29" customFormat="1" ht="90">
      <c r="A451" s="29" t="s">
        <v>1535</v>
      </c>
      <c r="B451" s="29" t="s">
        <v>126</v>
      </c>
      <c r="C451" s="29" t="s">
        <v>42</v>
      </c>
      <c r="D451" s="29" t="s">
        <v>1536</v>
      </c>
      <c r="E451" s="29" t="s">
        <v>1537</v>
      </c>
      <c r="F451" s="29" t="s">
        <v>45</v>
      </c>
      <c r="G451" s="29" t="s">
        <v>1512</v>
      </c>
      <c r="H451" s="29" t="s">
        <v>136</v>
      </c>
      <c r="I451" s="31">
        <v>42538</v>
      </c>
      <c r="J451" s="31" t="s">
        <v>129</v>
      </c>
      <c r="K451" s="31" t="s">
        <v>193</v>
      </c>
      <c r="L451" s="31" t="s">
        <v>193</v>
      </c>
      <c r="M451" s="29" t="s">
        <v>50</v>
      </c>
      <c r="N451" s="29" t="s">
        <v>63</v>
      </c>
      <c r="O451" s="29" t="s">
        <v>67</v>
      </c>
      <c r="P451" s="29" t="s">
        <v>45</v>
      </c>
      <c r="Q451" s="29" t="s">
        <v>53</v>
      </c>
      <c r="R451" s="29" t="s">
        <v>1490</v>
      </c>
      <c r="S451" s="29" t="s">
        <v>1513</v>
      </c>
      <c r="T451" s="29" t="s">
        <v>68</v>
      </c>
      <c r="U451" s="32">
        <f t="shared" si="28"/>
        <v>2</v>
      </c>
      <c r="V451" s="29" t="s">
        <v>57</v>
      </c>
      <c r="W451" s="32">
        <f t="shared" si="31"/>
        <v>2</v>
      </c>
      <c r="X451" s="29" t="s">
        <v>57</v>
      </c>
      <c r="Y451" s="32">
        <f t="shared" si="29"/>
        <v>2</v>
      </c>
      <c r="Z451" s="33">
        <f t="shared" si="30"/>
        <v>6</v>
      </c>
      <c r="AA451" s="29" t="s">
        <v>53</v>
      </c>
      <c r="AB451" s="29" t="s">
        <v>69</v>
      </c>
      <c r="AC451" s="29" t="s">
        <v>69</v>
      </c>
      <c r="AD451" s="29" t="s">
        <v>70</v>
      </c>
      <c r="AE451" s="29" t="s">
        <v>59</v>
      </c>
      <c r="AF451" s="31">
        <v>44530</v>
      </c>
      <c r="AG451" s="29" t="s">
        <v>71</v>
      </c>
      <c r="AH451" s="29">
        <v>1</v>
      </c>
    </row>
    <row r="452" spans="1:34" s="29" customFormat="1" ht="90">
      <c r="A452" s="29" t="s">
        <v>1538</v>
      </c>
      <c r="B452" s="29" t="s">
        <v>126</v>
      </c>
      <c r="C452" s="29" t="s">
        <v>42</v>
      </c>
      <c r="D452" s="29" t="s">
        <v>1539</v>
      </c>
      <c r="E452" s="29" t="s">
        <v>1540</v>
      </c>
      <c r="F452" s="29" t="s">
        <v>45</v>
      </c>
      <c r="G452" s="29" t="s">
        <v>1512</v>
      </c>
      <c r="H452" s="29" t="s">
        <v>136</v>
      </c>
      <c r="I452" s="31">
        <v>42538</v>
      </c>
      <c r="J452" s="31" t="s">
        <v>129</v>
      </c>
      <c r="K452" s="31" t="s">
        <v>193</v>
      </c>
      <c r="L452" s="31" t="s">
        <v>193</v>
      </c>
      <c r="M452" s="29" t="s">
        <v>50</v>
      </c>
      <c r="N452" s="29" t="s">
        <v>63</v>
      </c>
      <c r="O452" s="29" t="s">
        <v>214</v>
      </c>
      <c r="P452" s="29" t="s">
        <v>45</v>
      </c>
      <c r="Q452" s="29" t="s">
        <v>53</v>
      </c>
      <c r="R452" s="29" t="s">
        <v>1490</v>
      </c>
      <c r="S452" s="29" t="s">
        <v>1513</v>
      </c>
      <c r="T452" s="29" t="s">
        <v>68</v>
      </c>
      <c r="U452" s="32">
        <f t="shared" si="28"/>
        <v>2</v>
      </c>
      <c r="V452" s="29" t="s">
        <v>57</v>
      </c>
      <c r="W452" s="32">
        <f t="shared" si="31"/>
        <v>2</v>
      </c>
      <c r="X452" s="29" t="s">
        <v>57</v>
      </c>
      <c r="Y452" s="32">
        <f t="shared" si="29"/>
        <v>2</v>
      </c>
      <c r="Z452" s="33">
        <f t="shared" si="30"/>
        <v>6</v>
      </c>
      <c r="AA452" s="29" t="s">
        <v>53</v>
      </c>
      <c r="AB452" s="29" t="s">
        <v>69</v>
      </c>
      <c r="AC452" s="29" t="s">
        <v>69</v>
      </c>
      <c r="AD452" s="29" t="s">
        <v>70</v>
      </c>
      <c r="AE452" s="29" t="s">
        <v>59</v>
      </c>
      <c r="AF452" s="31">
        <v>44530</v>
      </c>
      <c r="AG452" s="29" t="s">
        <v>71</v>
      </c>
      <c r="AH452" s="29">
        <v>1</v>
      </c>
    </row>
    <row r="453" spans="1:34" s="29" customFormat="1" ht="90">
      <c r="A453" s="29" t="s">
        <v>1541</v>
      </c>
      <c r="B453" s="29" t="s">
        <v>126</v>
      </c>
      <c r="C453" s="29" t="s">
        <v>42</v>
      </c>
      <c r="D453" s="29" t="s">
        <v>1542</v>
      </c>
      <c r="E453" s="29" t="s">
        <v>1543</v>
      </c>
      <c r="F453" s="29" t="s">
        <v>45</v>
      </c>
      <c r="G453" s="29" t="s">
        <v>1512</v>
      </c>
      <c r="H453" s="29" t="s">
        <v>136</v>
      </c>
      <c r="I453" s="31">
        <v>42538</v>
      </c>
      <c r="J453" s="31" t="s">
        <v>48</v>
      </c>
      <c r="K453" s="31" t="s">
        <v>193</v>
      </c>
      <c r="L453" s="31" t="s">
        <v>193</v>
      </c>
      <c r="M453" s="29" t="s">
        <v>50</v>
      </c>
      <c r="N453" s="29" t="s">
        <v>63</v>
      </c>
      <c r="O453" s="29" t="s">
        <v>214</v>
      </c>
      <c r="P453" s="29" t="s">
        <v>45</v>
      </c>
      <c r="Q453" s="29" t="s">
        <v>53</v>
      </c>
      <c r="R453" s="29" t="s">
        <v>1490</v>
      </c>
      <c r="S453" s="29" t="s">
        <v>1513</v>
      </c>
      <c r="T453" s="29" t="s">
        <v>68</v>
      </c>
      <c r="U453" s="32">
        <f t="shared" si="28"/>
        <v>2</v>
      </c>
      <c r="V453" s="29" t="s">
        <v>57</v>
      </c>
      <c r="W453" s="32">
        <f t="shared" si="31"/>
        <v>2</v>
      </c>
      <c r="X453" s="29" t="s">
        <v>57</v>
      </c>
      <c r="Y453" s="32">
        <f t="shared" si="29"/>
        <v>2</v>
      </c>
      <c r="Z453" s="33">
        <f t="shared" si="30"/>
        <v>6</v>
      </c>
      <c r="AA453" s="29" t="s">
        <v>53</v>
      </c>
      <c r="AB453" s="29" t="s">
        <v>69</v>
      </c>
      <c r="AC453" s="29" t="s">
        <v>69</v>
      </c>
      <c r="AD453" s="29" t="s">
        <v>70</v>
      </c>
      <c r="AE453" s="29" t="s">
        <v>59</v>
      </c>
      <c r="AF453" s="31">
        <v>44530</v>
      </c>
      <c r="AG453" s="29" t="s">
        <v>71</v>
      </c>
      <c r="AH453" s="29">
        <v>1</v>
      </c>
    </row>
    <row r="454" spans="1:34" s="29" customFormat="1" ht="90">
      <c r="A454" s="29" t="s">
        <v>1544</v>
      </c>
      <c r="B454" s="29" t="s">
        <v>126</v>
      </c>
      <c r="C454" s="29" t="s">
        <v>120</v>
      </c>
      <c r="D454" s="29" t="s">
        <v>126</v>
      </c>
      <c r="E454" s="29" t="s">
        <v>1545</v>
      </c>
      <c r="F454" s="29" t="s">
        <v>45</v>
      </c>
      <c r="G454" s="29" t="s">
        <v>1546</v>
      </c>
      <c r="H454" s="29" t="s">
        <v>46</v>
      </c>
      <c r="I454" s="31">
        <v>42538</v>
      </c>
      <c r="J454" s="31" t="s">
        <v>48</v>
      </c>
      <c r="K454" s="31" t="s">
        <v>193</v>
      </c>
      <c r="L454" s="31" t="s">
        <v>193</v>
      </c>
      <c r="M454" s="29" t="s">
        <v>50</v>
      </c>
      <c r="N454" s="29" t="s">
        <v>63</v>
      </c>
      <c r="O454" s="29" t="s">
        <v>537</v>
      </c>
      <c r="P454" s="29" t="s">
        <v>45</v>
      </c>
      <c r="Q454" s="29" t="s">
        <v>45</v>
      </c>
      <c r="R454" s="29" t="s">
        <v>1490</v>
      </c>
      <c r="S454" s="29" t="s">
        <v>1547</v>
      </c>
      <c r="T454" s="29" t="s">
        <v>68</v>
      </c>
      <c r="U454" s="32">
        <f t="shared" si="28"/>
        <v>2</v>
      </c>
      <c r="V454" s="29" t="s">
        <v>57</v>
      </c>
      <c r="W454" s="32">
        <f t="shared" si="31"/>
        <v>2</v>
      </c>
      <c r="X454" s="29" t="s">
        <v>57</v>
      </c>
      <c r="Y454" s="32">
        <f t="shared" si="29"/>
        <v>2</v>
      </c>
      <c r="Z454" s="33">
        <f t="shared" si="30"/>
        <v>6</v>
      </c>
      <c r="AA454" s="29" t="s">
        <v>53</v>
      </c>
      <c r="AB454" s="29" t="s">
        <v>69</v>
      </c>
      <c r="AC454" s="29" t="s">
        <v>69</v>
      </c>
      <c r="AD454" s="29" t="s">
        <v>70</v>
      </c>
      <c r="AE454" s="29" t="s">
        <v>59</v>
      </c>
      <c r="AF454" s="31">
        <v>44530</v>
      </c>
      <c r="AG454" s="29" t="s">
        <v>71</v>
      </c>
      <c r="AH454" s="29">
        <v>1</v>
      </c>
    </row>
    <row r="455" spans="1:34" s="29" customFormat="1" ht="90">
      <c r="A455" s="29" t="s">
        <v>1548</v>
      </c>
      <c r="B455" s="29" t="s">
        <v>126</v>
      </c>
      <c r="C455" s="29" t="s">
        <v>120</v>
      </c>
      <c r="D455" s="29" t="s">
        <v>126</v>
      </c>
      <c r="E455" s="29" t="s">
        <v>1549</v>
      </c>
      <c r="F455" s="29" t="s">
        <v>53</v>
      </c>
      <c r="G455" s="29" t="s">
        <v>47</v>
      </c>
      <c r="H455" s="29" t="s">
        <v>46</v>
      </c>
      <c r="I455" s="31">
        <v>44576</v>
      </c>
      <c r="J455" s="31" t="s">
        <v>48</v>
      </c>
      <c r="K455" s="31" t="s">
        <v>193</v>
      </c>
      <c r="L455" s="31" t="s">
        <v>193</v>
      </c>
      <c r="M455" s="29" t="s">
        <v>50</v>
      </c>
      <c r="N455" s="29" t="s">
        <v>51</v>
      </c>
      <c r="O455" s="29" t="s">
        <v>537</v>
      </c>
      <c r="P455" s="29" t="s">
        <v>45</v>
      </c>
      <c r="Q455" s="29" t="s">
        <v>53</v>
      </c>
      <c r="R455" s="29" t="s">
        <v>1490</v>
      </c>
      <c r="S455" s="29" t="s">
        <v>1550</v>
      </c>
      <c r="T455" s="29" t="s">
        <v>68</v>
      </c>
      <c r="U455" s="32">
        <f t="shared" si="28"/>
        <v>2</v>
      </c>
      <c r="V455" s="29" t="s">
        <v>57</v>
      </c>
      <c r="W455" s="32">
        <f t="shared" si="31"/>
        <v>2</v>
      </c>
      <c r="X455" s="29" t="s">
        <v>57</v>
      </c>
      <c r="Y455" s="32">
        <f t="shared" si="29"/>
        <v>2</v>
      </c>
      <c r="Z455" s="33">
        <f t="shared" si="30"/>
        <v>6</v>
      </c>
      <c r="AA455" s="29" t="s">
        <v>53</v>
      </c>
      <c r="AB455" s="29" t="s">
        <v>69</v>
      </c>
      <c r="AC455" s="29" t="s">
        <v>69</v>
      </c>
      <c r="AD455" s="29" t="s">
        <v>70</v>
      </c>
      <c r="AE455" s="29" t="s">
        <v>59</v>
      </c>
      <c r="AF455" s="31">
        <v>44820</v>
      </c>
      <c r="AG455" s="29" t="s">
        <v>71</v>
      </c>
      <c r="AH455" s="29">
        <v>1</v>
      </c>
    </row>
    <row r="456" spans="1:34" s="29" customFormat="1" ht="60">
      <c r="A456" s="37" t="s">
        <v>1551</v>
      </c>
      <c r="B456" s="37" t="s">
        <v>1552</v>
      </c>
      <c r="C456" s="37" t="s">
        <v>42</v>
      </c>
      <c r="D456" s="37" t="s">
        <v>1553</v>
      </c>
      <c r="E456" s="37" t="s">
        <v>1554</v>
      </c>
      <c r="F456" s="37" t="s">
        <v>45</v>
      </c>
      <c r="G456" s="37" t="s">
        <v>441</v>
      </c>
      <c r="H456" s="37" t="s">
        <v>46</v>
      </c>
      <c r="I456" s="39">
        <v>43831</v>
      </c>
      <c r="J456" s="39" t="s">
        <v>379</v>
      </c>
      <c r="K456" s="39" t="s">
        <v>426</v>
      </c>
      <c r="L456" s="39" t="s">
        <v>426</v>
      </c>
      <c r="M456" s="37" t="s">
        <v>50</v>
      </c>
      <c r="N456" s="37" t="s">
        <v>51</v>
      </c>
      <c r="O456" s="37" t="s">
        <v>67</v>
      </c>
      <c r="P456" s="37" t="s">
        <v>45</v>
      </c>
      <c r="Q456" s="37" t="s">
        <v>45</v>
      </c>
      <c r="R456" s="37" t="s">
        <v>483</v>
      </c>
      <c r="S456" s="37" t="s">
        <v>476</v>
      </c>
      <c r="T456" s="37" t="s">
        <v>55</v>
      </c>
      <c r="U456" s="32">
        <f t="shared" si="28"/>
        <v>3</v>
      </c>
      <c r="V456" s="43" t="s">
        <v>57</v>
      </c>
      <c r="W456" s="32">
        <f t="shared" si="31"/>
        <v>2</v>
      </c>
      <c r="X456" s="37" t="s">
        <v>111</v>
      </c>
      <c r="Y456" s="32">
        <f t="shared" si="29"/>
        <v>3</v>
      </c>
      <c r="Z456" s="33">
        <f t="shared" si="30"/>
        <v>8</v>
      </c>
      <c r="AA456" s="43" t="s">
        <v>53</v>
      </c>
      <c r="AB456" s="37" t="s">
        <v>47</v>
      </c>
      <c r="AC456" s="37" t="s">
        <v>47</v>
      </c>
      <c r="AD456" s="37" t="s">
        <v>47</v>
      </c>
      <c r="AE456" s="37" t="s">
        <v>47</v>
      </c>
      <c r="AF456" s="39">
        <v>44530</v>
      </c>
      <c r="AG456" s="37" t="s">
        <v>47</v>
      </c>
      <c r="AH456" s="29">
        <v>1</v>
      </c>
    </row>
    <row r="457" spans="1:34" s="29" customFormat="1" ht="60">
      <c r="A457" s="37" t="s">
        <v>1555</v>
      </c>
      <c r="B457" s="37" t="s">
        <v>1552</v>
      </c>
      <c r="C457" s="37" t="s">
        <v>42</v>
      </c>
      <c r="D457" s="37" t="s">
        <v>1556</v>
      </c>
      <c r="E457" s="37" t="s">
        <v>1557</v>
      </c>
      <c r="F457" s="37" t="s">
        <v>45</v>
      </c>
      <c r="G457" s="48" t="s">
        <v>441</v>
      </c>
      <c r="H457" s="37" t="s">
        <v>46</v>
      </c>
      <c r="I457" s="39">
        <v>43831</v>
      </c>
      <c r="J457" s="39" t="s">
        <v>379</v>
      </c>
      <c r="K457" s="39" t="s">
        <v>426</v>
      </c>
      <c r="L457" s="39" t="s">
        <v>426</v>
      </c>
      <c r="M457" s="37" t="s">
        <v>50</v>
      </c>
      <c r="N457" s="37" t="s">
        <v>51</v>
      </c>
      <c r="O457" s="37" t="s">
        <v>67</v>
      </c>
      <c r="P457" s="37" t="s">
        <v>45</v>
      </c>
      <c r="Q457" s="37" t="s">
        <v>45</v>
      </c>
      <c r="R457" s="37" t="s">
        <v>483</v>
      </c>
      <c r="S457" s="37" t="s">
        <v>476</v>
      </c>
      <c r="T457" s="37" t="s">
        <v>55</v>
      </c>
      <c r="U457" s="32">
        <f t="shared" si="28"/>
        <v>3</v>
      </c>
      <c r="V457" s="43" t="s">
        <v>57</v>
      </c>
      <c r="W457" s="32">
        <f t="shared" si="31"/>
        <v>2</v>
      </c>
      <c r="X457" s="37" t="s">
        <v>57</v>
      </c>
      <c r="Y457" s="32">
        <f t="shared" si="29"/>
        <v>2</v>
      </c>
      <c r="Z457" s="33">
        <f t="shared" si="30"/>
        <v>7</v>
      </c>
      <c r="AA457" s="43" t="s">
        <v>53</v>
      </c>
      <c r="AB457" s="37" t="s">
        <v>47</v>
      </c>
      <c r="AC457" s="37" t="s">
        <v>47</v>
      </c>
      <c r="AD457" s="37" t="s">
        <v>47</v>
      </c>
      <c r="AE457" s="37" t="s">
        <v>47</v>
      </c>
      <c r="AF457" s="39">
        <v>44530</v>
      </c>
      <c r="AG457" s="37" t="s">
        <v>47</v>
      </c>
      <c r="AH457" s="29">
        <v>1</v>
      </c>
    </row>
    <row r="458" spans="1:34" s="29" customFormat="1" ht="60">
      <c r="A458" s="37" t="s">
        <v>1558</v>
      </c>
      <c r="B458" s="37" t="s">
        <v>1552</v>
      </c>
      <c r="C458" s="37" t="s">
        <v>42</v>
      </c>
      <c r="D458" s="37" t="s">
        <v>1559</v>
      </c>
      <c r="E458" s="37" t="s">
        <v>1560</v>
      </c>
      <c r="F458" s="37" t="s">
        <v>53</v>
      </c>
      <c r="G458" s="43" t="s">
        <v>47</v>
      </c>
      <c r="H458" s="37" t="s">
        <v>46</v>
      </c>
      <c r="I458" s="39">
        <v>43831</v>
      </c>
      <c r="J458" s="39" t="s">
        <v>379</v>
      </c>
      <c r="K458" s="39" t="s">
        <v>426</v>
      </c>
      <c r="L458" s="39" t="s">
        <v>426</v>
      </c>
      <c r="M458" s="37" t="s">
        <v>50</v>
      </c>
      <c r="N458" s="37" t="s">
        <v>51</v>
      </c>
      <c r="O458" s="37" t="s">
        <v>67</v>
      </c>
      <c r="P458" s="37" t="s">
        <v>45</v>
      </c>
      <c r="Q458" s="37" t="s">
        <v>45</v>
      </c>
      <c r="R458" s="37" t="s">
        <v>483</v>
      </c>
      <c r="S458" s="37" t="s">
        <v>476</v>
      </c>
      <c r="T458" s="37" t="s">
        <v>55</v>
      </c>
      <c r="U458" s="32">
        <f t="shared" ref="U458:U521" si="32">_xlfn.IFS(T458="PÚBLICA",3,T458="PÚBLICA CLASIFICADA",2,T458="PÚBLICA RESERVADA",1,T458="ALTA",1,T458="BAJA",3)</f>
        <v>3</v>
      </c>
      <c r="V458" s="37" t="s">
        <v>56</v>
      </c>
      <c r="W458" s="32">
        <f t="shared" si="31"/>
        <v>1</v>
      </c>
      <c r="X458" s="37" t="s">
        <v>57</v>
      </c>
      <c r="Y458" s="32">
        <f t="shared" ref="Y458:Y521" si="33">_xlfn.IFS(X458="ALTA",1,X458="MEDIA",2,X458="BAJA",3,X458="N/A",1,X458="no",3,X458="si",1,X458="np",1)</f>
        <v>2</v>
      </c>
      <c r="Z458" s="33">
        <f t="shared" ref="Z458:Z521" si="34">U458+W458+Y458</f>
        <v>6</v>
      </c>
      <c r="AA458" s="43" t="s">
        <v>53</v>
      </c>
      <c r="AB458" s="37" t="s">
        <v>47</v>
      </c>
      <c r="AC458" s="37" t="s">
        <v>47</v>
      </c>
      <c r="AD458" s="37" t="s">
        <v>47</v>
      </c>
      <c r="AE458" s="37" t="s">
        <v>47</v>
      </c>
      <c r="AF458" s="39">
        <v>44530</v>
      </c>
      <c r="AG458" s="37" t="s">
        <v>47</v>
      </c>
      <c r="AH458" s="29">
        <v>1</v>
      </c>
    </row>
    <row r="459" spans="1:34" s="29" customFormat="1" ht="75">
      <c r="A459" s="37" t="s">
        <v>1561</v>
      </c>
      <c r="B459" s="37" t="s">
        <v>1552</v>
      </c>
      <c r="C459" s="37" t="s">
        <v>42</v>
      </c>
      <c r="D459" s="37" t="s">
        <v>1562</v>
      </c>
      <c r="E459" s="37" t="s">
        <v>1563</v>
      </c>
      <c r="F459" s="37" t="s">
        <v>45</v>
      </c>
      <c r="G459" s="37" t="s">
        <v>441</v>
      </c>
      <c r="H459" s="37" t="s">
        <v>46</v>
      </c>
      <c r="I459" s="39">
        <v>43831</v>
      </c>
      <c r="J459" s="39" t="s">
        <v>235</v>
      </c>
      <c r="K459" s="39" t="s">
        <v>426</v>
      </c>
      <c r="L459" s="39" t="s">
        <v>426</v>
      </c>
      <c r="M459" s="37" t="s">
        <v>50</v>
      </c>
      <c r="N459" s="37" t="s">
        <v>51</v>
      </c>
      <c r="O459" s="37" t="s">
        <v>67</v>
      </c>
      <c r="P459" s="37" t="s">
        <v>45</v>
      </c>
      <c r="Q459" s="37" t="s">
        <v>45</v>
      </c>
      <c r="R459" s="37" t="s">
        <v>483</v>
      </c>
      <c r="S459" s="37" t="s">
        <v>476</v>
      </c>
      <c r="T459" s="37" t="s">
        <v>55</v>
      </c>
      <c r="U459" s="32">
        <f t="shared" si="32"/>
        <v>3</v>
      </c>
      <c r="V459" s="37" t="s">
        <v>111</v>
      </c>
      <c r="W459" s="32">
        <f t="shared" si="31"/>
        <v>3</v>
      </c>
      <c r="X459" s="37" t="s">
        <v>57</v>
      </c>
      <c r="Y459" s="32">
        <f t="shared" si="33"/>
        <v>2</v>
      </c>
      <c r="Z459" s="33">
        <f t="shared" si="34"/>
        <v>8</v>
      </c>
      <c r="AA459" s="43" t="s">
        <v>53</v>
      </c>
      <c r="AB459" s="37" t="s">
        <v>47</v>
      </c>
      <c r="AC459" s="37" t="s">
        <v>47</v>
      </c>
      <c r="AD459" s="37" t="s">
        <v>47</v>
      </c>
      <c r="AE459" s="37" t="s">
        <v>47</v>
      </c>
      <c r="AF459" s="39">
        <v>44530</v>
      </c>
      <c r="AG459" s="37" t="s">
        <v>47</v>
      </c>
      <c r="AH459" s="29">
        <v>1</v>
      </c>
    </row>
    <row r="460" spans="1:34" s="29" customFormat="1" ht="75">
      <c r="A460" s="37" t="s">
        <v>1564</v>
      </c>
      <c r="B460" s="37" t="s">
        <v>1552</v>
      </c>
      <c r="C460" s="37" t="s">
        <v>42</v>
      </c>
      <c r="D460" s="37" t="s">
        <v>1565</v>
      </c>
      <c r="E460" s="37" t="s">
        <v>1566</v>
      </c>
      <c r="F460" s="37" t="s">
        <v>45</v>
      </c>
      <c r="G460" s="37" t="s">
        <v>510</v>
      </c>
      <c r="H460" s="37" t="s">
        <v>46</v>
      </c>
      <c r="I460" s="39">
        <v>43831</v>
      </c>
      <c r="J460" s="39" t="s">
        <v>379</v>
      </c>
      <c r="K460" s="39" t="s">
        <v>426</v>
      </c>
      <c r="L460" s="39" t="s">
        <v>426</v>
      </c>
      <c r="M460" s="37" t="s">
        <v>50</v>
      </c>
      <c r="N460" s="37" t="s">
        <v>51</v>
      </c>
      <c r="O460" s="37" t="s">
        <v>124</v>
      </c>
      <c r="P460" s="37" t="s">
        <v>45</v>
      </c>
      <c r="Q460" s="37" t="s">
        <v>45</v>
      </c>
      <c r="R460" s="37" t="s">
        <v>483</v>
      </c>
      <c r="S460" s="37" t="s">
        <v>47</v>
      </c>
      <c r="T460" s="37" t="s">
        <v>55</v>
      </c>
      <c r="U460" s="32">
        <f t="shared" si="32"/>
        <v>3</v>
      </c>
      <c r="V460" s="37" t="s">
        <v>57</v>
      </c>
      <c r="W460" s="32">
        <f t="shared" si="31"/>
        <v>2</v>
      </c>
      <c r="X460" s="37" t="s">
        <v>57</v>
      </c>
      <c r="Y460" s="32">
        <f t="shared" si="33"/>
        <v>2</v>
      </c>
      <c r="Z460" s="33">
        <f t="shared" si="34"/>
        <v>7</v>
      </c>
      <c r="AA460" s="43" t="s">
        <v>53</v>
      </c>
      <c r="AB460" s="37" t="s">
        <v>47</v>
      </c>
      <c r="AC460" s="37" t="s">
        <v>47</v>
      </c>
      <c r="AD460" s="37" t="s">
        <v>47</v>
      </c>
      <c r="AE460" s="37" t="s">
        <v>47</v>
      </c>
      <c r="AF460" s="39">
        <v>44530</v>
      </c>
      <c r="AG460" s="37" t="s">
        <v>47</v>
      </c>
      <c r="AH460" s="29">
        <v>1</v>
      </c>
    </row>
    <row r="461" spans="1:34" s="29" customFormat="1" ht="120">
      <c r="A461" s="37" t="s">
        <v>1567</v>
      </c>
      <c r="B461" s="37" t="s">
        <v>1552</v>
      </c>
      <c r="C461" s="37" t="s">
        <v>42</v>
      </c>
      <c r="D461" s="37" t="s">
        <v>248</v>
      </c>
      <c r="E461" s="37" t="s">
        <v>1568</v>
      </c>
      <c r="F461" s="37" t="s">
        <v>45</v>
      </c>
      <c r="G461" s="37" t="s">
        <v>518</v>
      </c>
      <c r="H461" s="37" t="s">
        <v>46</v>
      </c>
      <c r="I461" s="39">
        <v>43831</v>
      </c>
      <c r="J461" s="39" t="s">
        <v>379</v>
      </c>
      <c r="K461" s="39" t="s">
        <v>426</v>
      </c>
      <c r="L461" s="39" t="s">
        <v>426</v>
      </c>
      <c r="M461" s="37" t="s">
        <v>50</v>
      </c>
      <c r="N461" s="37" t="s">
        <v>51</v>
      </c>
      <c r="O461" s="37" t="s">
        <v>124</v>
      </c>
      <c r="P461" s="37" t="s">
        <v>45</v>
      </c>
      <c r="Q461" s="37" t="s">
        <v>45</v>
      </c>
      <c r="R461" s="37" t="s">
        <v>483</v>
      </c>
      <c r="S461" s="37" t="s">
        <v>47</v>
      </c>
      <c r="T461" s="37" t="s">
        <v>68</v>
      </c>
      <c r="U461" s="32">
        <f t="shared" si="32"/>
        <v>2</v>
      </c>
      <c r="V461" s="37" t="s">
        <v>57</v>
      </c>
      <c r="W461" s="32">
        <f t="shared" si="31"/>
        <v>2</v>
      </c>
      <c r="X461" s="37" t="s">
        <v>57</v>
      </c>
      <c r="Y461" s="32">
        <f t="shared" si="33"/>
        <v>2</v>
      </c>
      <c r="Z461" s="33">
        <f t="shared" si="34"/>
        <v>6</v>
      </c>
      <c r="AA461" s="37" t="s">
        <v>45</v>
      </c>
      <c r="AB461" s="37" t="s">
        <v>58</v>
      </c>
      <c r="AC461" s="37" t="s">
        <v>58</v>
      </c>
      <c r="AD461" s="37" t="s">
        <v>404</v>
      </c>
      <c r="AE461" s="37" t="s">
        <v>59</v>
      </c>
      <c r="AF461" s="39">
        <v>44530</v>
      </c>
      <c r="AG461" s="37" t="s">
        <v>71</v>
      </c>
      <c r="AH461" s="29">
        <v>1</v>
      </c>
    </row>
    <row r="462" spans="1:34" s="29" customFormat="1" hidden="1"/>
    <row r="463" spans="1:34" s="29" customFormat="1" hidden="1"/>
    <row r="464" spans="1:34" s="29" customFormat="1" hidden="1"/>
    <row r="465" s="29" customFormat="1" hidden="1"/>
    <row r="466" s="29" customFormat="1" hidden="1"/>
    <row r="467" s="29" customFormat="1" hidden="1"/>
    <row r="468" s="29" customFormat="1" hidden="1"/>
    <row r="469" s="29" customFormat="1" hidden="1"/>
    <row r="470" s="29" customFormat="1" hidden="1"/>
    <row r="471" s="29" customFormat="1" hidden="1"/>
    <row r="472" s="29" customFormat="1" hidden="1"/>
    <row r="473" s="29" customFormat="1" hidden="1"/>
    <row r="474" s="29" customFormat="1" hidden="1"/>
    <row r="475" s="29" customFormat="1" hidden="1"/>
    <row r="476" s="29" customFormat="1" hidden="1"/>
    <row r="477" s="29" customFormat="1" hidden="1"/>
    <row r="478" s="29" customFormat="1" hidden="1"/>
    <row r="479" s="29" customFormat="1" hidden="1"/>
    <row r="480" s="29" customFormat="1" hidden="1"/>
    <row r="482" spans="1:1">
      <c r="A482" s="15" t="s">
        <v>1569</v>
      </c>
    </row>
  </sheetData>
  <autoFilter ref="A9:AH461" xr:uid="{00000000-0009-0000-0000-000000000000}"/>
  <mergeCells count="38">
    <mergeCell ref="AE7:AE9"/>
    <mergeCell ref="AF7:AF9"/>
    <mergeCell ref="AG7:AG9"/>
    <mergeCell ref="AH7:AH9"/>
    <mergeCell ref="F8:F9"/>
    <mergeCell ref="G8:G9"/>
    <mergeCell ref="R8:R9"/>
    <mergeCell ref="S8:S9"/>
    <mergeCell ref="T8:X8"/>
    <mergeCell ref="Z8:Z9"/>
    <mergeCell ref="AC8:AC9"/>
    <mergeCell ref="AD8:AD9"/>
    <mergeCell ref="P7:P8"/>
    <mergeCell ref="Q7:Q8"/>
    <mergeCell ref="R7:S7"/>
    <mergeCell ref="AA7:AA9"/>
    <mergeCell ref="AB7:AB9"/>
    <mergeCell ref="K7:K9"/>
    <mergeCell ref="L7:L9"/>
    <mergeCell ref="M7:M9"/>
    <mergeCell ref="N7:N9"/>
    <mergeCell ref="O7:O8"/>
    <mergeCell ref="A1:A3"/>
    <mergeCell ref="I4:AD5"/>
    <mergeCell ref="AE4:AG5"/>
    <mergeCell ref="A6:H6"/>
    <mergeCell ref="I6:S6"/>
    <mergeCell ref="T6:Z7"/>
    <mergeCell ref="AA6:AG6"/>
    <mergeCell ref="A7:A9"/>
    <mergeCell ref="B7:B9"/>
    <mergeCell ref="C7:C9"/>
    <mergeCell ref="D7:D9"/>
    <mergeCell ref="E7:E9"/>
    <mergeCell ref="F7:G7"/>
    <mergeCell ref="H7:H9"/>
    <mergeCell ref="I7:I9"/>
    <mergeCell ref="J7:J9"/>
  </mergeCells>
  <conditionalFormatting sqref="AA104:AA135 AA146:AA155 AA158:AA185 AA192:AA196 AA228:AA241 AA320:AA348">
    <cfRule type="cellIs" dxfId="91" priority="2" operator="equal">
      <formula>"BAJA"</formula>
    </cfRule>
    <cfRule type="cellIs" dxfId="90" priority="3" operator="equal">
      <formula>"MEDIA"</formula>
    </cfRule>
    <cfRule type="cellIs" dxfId="89" priority="4" operator="equal">
      <formula>"ALTA"</formula>
    </cfRule>
  </conditionalFormatting>
  <conditionalFormatting sqref="AA407:AA417">
    <cfRule type="cellIs" dxfId="88" priority="5" operator="equal">
      <formula>"BAJA"</formula>
    </cfRule>
    <cfRule type="cellIs" dxfId="87" priority="6" operator="equal">
      <formula>"MEDIA"</formula>
    </cfRule>
    <cfRule type="cellIs" dxfId="86" priority="7" operator="equal">
      <formula>"ALTA"</formula>
    </cfRule>
  </conditionalFormatting>
  <conditionalFormatting sqref="AA86:AA87 AA94:AA95 AA208:AA225 Z8:Z461">
    <cfRule type="cellIs" dxfId="85" priority="8" operator="equal">
      <formula>"BAJA"</formula>
    </cfRule>
    <cfRule type="cellIs" dxfId="84" priority="9" operator="equal">
      <formula>"MEDIA"</formula>
    </cfRule>
    <cfRule type="cellIs" dxfId="83" priority="10" operator="equal">
      <formula>"ALTA"</formula>
    </cfRule>
  </conditionalFormatting>
  <conditionalFormatting sqref="AA108 AA103:AA106 AA115:AA126 AA110:AA111 AA228:AA241 AA25:AA26">
    <cfRule type="cellIs" dxfId="82" priority="11" operator="equal">
      <formula>"BAJA"</formula>
    </cfRule>
    <cfRule type="cellIs" dxfId="81" priority="12" operator="equal">
      <formula>"MEDIA"</formula>
    </cfRule>
    <cfRule type="cellIs" dxfId="80" priority="13" operator="equal">
      <formula>"ALTA"</formula>
    </cfRule>
  </conditionalFormatting>
  <conditionalFormatting sqref="AA107:AA108 AA110">
    <cfRule type="cellIs" dxfId="79" priority="14" operator="equal">
      <formula>"BAJA"</formula>
    </cfRule>
    <cfRule type="cellIs" dxfId="78" priority="15" operator="equal">
      <formula>"MEDIA"</formula>
    </cfRule>
    <cfRule type="cellIs" dxfId="77" priority="16" operator="equal">
      <formula>"ALTA"</formula>
    </cfRule>
  </conditionalFormatting>
  <conditionalFormatting sqref="AA112">
    <cfRule type="cellIs" dxfId="76" priority="17" operator="equal">
      <formula>"BAJA"</formula>
    </cfRule>
    <cfRule type="cellIs" dxfId="75" priority="18" operator="equal">
      <formula>"MEDIA"</formula>
    </cfRule>
    <cfRule type="cellIs" dxfId="74" priority="19" operator="equal">
      <formula>"ALTA"</formula>
    </cfRule>
  </conditionalFormatting>
  <conditionalFormatting sqref="AA113">
    <cfRule type="cellIs" dxfId="73" priority="20" operator="equal">
      <formula>"BAJA"</formula>
    </cfRule>
    <cfRule type="cellIs" dxfId="72" priority="21" operator="equal">
      <formula>"MEDIA"</formula>
    </cfRule>
    <cfRule type="cellIs" dxfId="71" priority="22" operator="equal">
      <formula>"ALTA"</formula>
    </cfRule>
  </conditionalFormatting>
  <conditionalFormatting sqref="AA114:AA115">
    <cfRule type="cellIs" dxfId="70" priority="23" operator="equal">
      <formula>"BAJA"</formula>
    </cfRule>
    <cfRule type="cellIs" dxfId="69" priority="24" operator="equal">
      <formula>"MEDIA"</formula>
    </cfRule>
    <cfRule type="cellIs" dxfId="68" priority="25" operator="equal">
      <formula>"ALTA"</formula>
    </cfRule>
  </conditionalFormatting>
  <conditionalFormatting sqref="AA109">
    <cfRule type="cellIs" dxfId="67" priority="26" operator="equal">
      <formula>"BAJA"</formula>
    </cfRule>
    <cfRule type="cellIs" dxfId="66" priority="27" operator="equal">
      <formula>"MEDIA"</formula>
    </cfRule>
    <cfRule type="cellIs" dxfId="65" priority="28" operator="equal">
      <formula>"ALTA"</formula>
    </cfRule>
  </conditionalFormatting>
  <conditionalFormatting sqref="AA109">
    <cfRule type="cellIs" dxfId="64" priority="29" operator="equal">
      <formula>"BAJA"</formula>
    </cfRule>
    <cfRule type="cellIs" dxfId="63" priority="30" operator="equal">
      <formula>"MEDIA"</formula>
    </cfRule>
    <cfRule type="cellIs" dxfId="62" priority="31" operator="equal">
      <formula>"ALTA"</formula>
    </cfRule>
  </conditionalFormatting>
  <conditionalFormatting sqref="AA145:AA153">
    <cfRule type="cellIs" dxfId="61" priority="32" operator="equal">
      <formula>"BAJA"</formula>
    </cfRule>
    <cfRule type="cellIs" dxfId="60" priority="33" operator="equal">
      <formula>"MEDIA"</formula>
    </cfRule>
    <cfRule type="cellIs" dxfId="59" priority="34" operator="equal">
      <formula>"ALTA"</formula>
    </cfRule>
  </conditionalFormatting>
  <conditionalFormatting sqref="AA227:AA228">
    <cfRule type="cellIs" dxfId="58" priority="35" operator="equal">
      <formula>"BAJA"</formula>
    </cfRule>
    <cfRule type="cellIs" dxfId="57" priority="36" operator="equal">
      <formula>"MEDIA"</formula>
    </cfRule>
    <cfRule type="cellIs" dxfId="56" priority="37" operator="equal">
      <formula>"ALTA"</formula>
    </cfRule>
  </conditionalFormatting>
  <conditionalFormatting sqref="AA131:AA135">
    <cfRule type="cellIs" dxfId="55" priority="38" operator="equal">
      <formula>"BAJA"</formula>
    </cfRule>
    <cfRule type="cellIs" dxfId="54" priority="39" operator="equal">
      <formula>"MEDIA"</formula>
    </cfRule>
    <cfRule type="cellIs" dxfId="53" priority="40" operator="equal">
      <formula>"ALTA"</formula>
    </cfRule>
  </conditionalFormatting>
  <conditionalFormatting sqref="AA136:AA138 AA141:AA144">
    <cfRule type="cellIs" dxfId="52" priority="41" operator="equal">
      <formula>"BAJA"</formula>
    </cfRule>
    <cfRule type="cellIs" dxfId="51" priority="42" operator="equal">
      <formula>"MEDIA"</formula>
    </cfRule>
    <cfRule type="cellIs" dxfId="50" priority="43" operator="equal">
      <formula>"ALTA"</formula>
    </cfRule>
  </conditionalFormatting>
  <conditionalFormatting sqref="AA156">
    <cfRule type="cellIs" dxfId="49" priority="44" operator="equal">
      <formula>"BAJA"</formula>
    </cfRule>
    <cfRule type="cellIs" dxfId="48" priority="45" operator="equal">
      <formula>"MEDIA"</formula>
    </cfRule>
    <cfRule type="cellIs" dxfId="47" priority="46" operator="equal">
      <formula>"ALTA"</formula>
    </cfRule>
  </conditionalFormatting>
  <conditionalFormatting sqref="AA157:AA185">
    <cfRule type="cellIs" dxfId="46" priority="47" operator="equal">
      <formula>"BAJA"</formula>
    </cfRule>
    <cfRule type="cellIs" dxfId="45" priority="48" operator="equal">
      <formula>"MEDIA"</formula>
    </cfRule>
    <cfRule type="cellIs" dxfId="44" priority="49" operator="equal">
      <formula>"ALTA"</formula>
    </cfRule>
  </conditionalFormatting>
  <conditionalFormatting sqref="AA186:AA190">
    <cfRule type="cellIs" dxfId="43" priority="50" operator="equal">
      <formula>"BAJA"</formula>
    </cfRule>
    <cfRule type="cellIs" dxfId="42" priority="51" operator="equal">
      <formula>"MEDIA"</formula>
    </cfRule>
    <cfRule type="cellIs" dxfId="41" priority="52" operator="equal">
      <formula>"ALTA"</formula>
    </cfRule>
  </conditionalFormatting>
  <conditionalFormatting sqref="AA191:AA196">
    <cfRule type="cellIs" dxfId="40" priority="53" operator="equal">
      <formula>"BAJA"</formula>
    </cfRule>
    <cfRule type="cellIs" dxfId="39" priority="54" operator="equal">
      <formula>"MEDIA"</formula>
    </cfRule>
    <cfRule type="cellIs" dxfId="38" priority="55" operator="equal">
      <formula>"ALTA"</formula>
    </cfRule>
  </conditionalFormatting>
  <conditionalFormatting sqref="AA197:AA201 AA349:AA405">
    <cfRule type="cellIs" dxfId="37" priority="56" operator="equal">
      <formula>"BAJA"</formula>
    </cfRule>
    <cfRule type="cellIs" dxfId="36" priority="57" operator="equal">
      <formula>"MEDIA"</formula>
    </cfRule>
    <cfRule type="cellIs" dxfId="35" priority="58" operator="equal">
      <formula>"ALTA"</formula>
    </cfRule>
  </conditionalFormatting>
  <conditionalFormatting sqref="X226">
    <cfRule type="cellIs" dxfId="34" priority="59" operator="equal">
      <formula>"BAJA"</formula>
    </cfRule>
    <cfRule type="cellIs" dxfId="33" priority="60" operator="equal">
      <formula>"MEDIA"</formula>
    </cfRule>
    <cfRule type="cellIs" dxfId="32" priority="61" operator="equal">
      <formula>"ALTA"</formula>
    </cfRule>
  </conditionalFormatting>
  <conditionalFormatting sqref="AA242">
    <cfRule type="cellIs" dxfId="31" priority="62" operator="equal">
      <formula>"BAJA"</formula>
    </cfRule>
    <cfRule type="cellIs" dxfId="30" priority="63" operator="equal">
      <formula>"MEDIA"</formula>
    </cfRule>
    <cfRule type="cellIs" dxfId="29" priority="64" operator="equal">
      <formula>"ALTA"</formula>
    </cfRule>
  </conditionalFormatting>
  <conditionalFormatting sqref="AA243">
    <cfRule type="cellIs" dxfId="28" priority="65" operator="equal">
      <formula>"BAJA"</formula>
    </cfRule>
    <cfRule type="cellIs" dxfId="27" priority="66" operator="equal">
      <formula>"MEDIA"</formula>
    </cfRule>
    <cfRule type="cellIs" dxfId="26" priority="67" operator="equal">
      <formula>"ALTA"</formula>
    </cfRule>
  </conditionalFormatting>
  <conditionalFormatting sqref="AA244">
    <cfRule type="cellIs" dxfId="25" priority="68" operator="equal">
      <formula>"BAJA"</formula>
    </cfRule>
    <cfRule type="cellIs" dxfId="24" priority="69" operator="equal">
      <formula>"MEDIA"</formula>
    </cfRule>
    <cfRule type="cellIs" dxfId="23" priority="70" operator="equal">
      <formula>"ALTA"</formula>
    </cfRule>
  </conditionalFormatting>
  <conditionalFormatting sqref="AA245">
    <cfRule type="cellIs" dxfId="22" priority="71" operator="equal">
      <formula>"BAJA"</formula>
    </cfRule>
    <cfRule type="cellIs" dxfId="21" priority="72" operator="equal">
      <formula>"MEDIA"</formula>
    </cfRule>
    <cfRule type="cellIs" dxfId="20" priority="73" operator="equal">
      <formula>"ALTA"</formula>
    </cfRule>
  </conditionalFormatting>
  <conditionalFormatting sqref="AA313">
    <cfRule type="cellIs" dxfId="19" priority="74" operator="equal">
      <formula>"BAJA"</formula>
    </cfRule>
    <cfRule type="cellIs" dxfId="18" priority="75" operator="equal">
      <formula>"MEDIA"</formula>
    </cfRule>
    <cfRule type="cellIs" dxfId="17" priority="76" operator="equal">
      <formula>"ALTA"</formula>
    </cfRule>
  </conditionalFormatting>
  <conditionalFormatting sqref="AA443:AA444">
    <cfRule type="cellIs" dxfId="16" priority="77" operator="equal">
      <formula>"BAJA"</formula>
    </cfRule>
    <cfRule type="cellIs" dxfId="15" priority="78" operator="equal">
      <formula>"MEDIA"</formula>
    </cfRule>
    <cfRule type="cellIs" dxfId="14" priority="79" operator="equal">
      <formula>"ALTA"</formula>
    </cfRule>
  </conditionalFormatting>
  <conditionalFormatting sqref="AA319:AA348">
    <cfRule type="cellIs" dxfId="13" priority="80" operator="equal">
      <formula>"BAJA"</formula>
    </cfRule>
    <cfRule type="cellIs" dxfId="12" priority="81" operator="equal">
      <formula>"MEDIA"</formula>
    </cfRule>
    <cfRule type="cellIs" dxfId="11" priority="82" operator="equal">
      <formula>"ALTA"</formula>
    </cfRule>
  </conditionalFormatting>
  <conditionalFormatting sqref="AA26">
    <cfRule type="cellIs" dxfId="10" priority="83" operator="equal">
      <formula>"BAJA"</formula>
    </cfRule>
    <cfRule type="cellIs" dxfId="9" priority="84" operator="equal">
      <formula>"MEDIA"</formula>
    </cfRule>
    <cfRule type="cellIs" dxfId="8" priority="85" operator="equal">
      <formula>"ALTA"</formula>
    </cfRule>
  </conditionalFormatting>
  <conditionalFormatting sqref="A10:A417">
    <cfRule type="duplicateValues" dxfId="7" priority="86"/>
  </conditionalFormatting>
  <conditionalFormatting sqref="AA418:AA423">
    <cfRule type="cellIs" dxfId="6" priority="87" operator="equal">
      <formula>"BAJA"</formula>
    </cfRule>
    <cfRule type="cellIs" dxfId="5" priority="88" operator="equal">
      <formula>"MEDIA"</formula>
    </cfRule>
    <cfRule type="cellIs" dxfId="4" priority="89" operator="equal">
      <formula>"ALTA"</formula>
    </cfRule>
  </conditionalFormatting>
  <conditionalFormatting sqref="Z462:AA480 AA444:AA461">
    <cfRule type="cellIs" dxfId="3" priority="90" operator="equal">
      <formula>"BAJA"</formula>
    </cfRule>
    <cfRule type="cellIs" dxfId="2" priority="91" operator="equal">
      <formula>"MEDIA"</formula>
    </cfRule>
    <cfRule type="cellIs" dxfId="1" priority="92" operator="equal">
      <formula>"ALTA"</formula>
    </cfRule>
  </conditionalFormatting>
  <conditionalFormatting sqref="A482:A1048576 A1:A480">
    <cfRule type="cellIs" dxfId="0" priority="93" operator="equal">
      <formula>0</formula>
    </cfRule>
  </conditionalFormatting>
  <hyperlinks>
    <hyperlink ref="S52" r:id="rId1" xr:uid="{00000000-0004-0000-0000-000000000000}"/>
    <hyperlink ref="S53" r:id="rId2" xr:uid="{00000000-0004-0000-0000-000001000000}"/>
    <hyperlink ref="S54" r:id="rId3" xr:uid="{00000000-0004-0000-0000-000002000000}"/>
    <hyperlink ref="S55" r:id="rId4" xr:uid="{00000000-0004-0000-0000-000003000000}"/>
    <hyperlink ref="S56" r:id="rId5" xr:uid="{00000000-0004-0000-0000-000004000000}"/>
    <hyperlink ref="Q153" r:id="rId6" xr:uid="{00000000-0004-0000-0000-000005000000}"/>
    <hyperlink ref="Q157" r:id="rId7" xr:uid="{00000000-0004-0000-0000-000006000000}"/>
    <hyperlink ref="Q164" r:id="rId8" xr:uid="{00000000-0004-0000-0000-000007000000}"/>
    <hyperlink ref="S165" r:id="rId9" xr:uid="{00000000-0004-0000-0000-000008000000}"/>
    <hyperlink ref="S166" r:id="rId10" xr:uid="{00000000-0004-0000-0000-000009000000}"/>
    <hyperlink ref="S167" r:id="rId11" xr:uid="{00000000-0004-0000-0000-00000A000000}"/>
    <hyperlink ref="S168" r:id="rId12" xr:uid="{00000000-0004-0000-0000-00000B000000}"/>
    <hyperlink ref="S169" r:id="rId13" xr:uid="{00000000-0004-0000-0000-00000C000000}"/>
    <hyperlink ref="S170" r:id="rId14" xr:uid="{00000000-0004-0000-0000-00000D000000}"/>
    <hyperlink ref="S171" r:id="rId15" xr:uid="{00000000-0004-0000-0000-00000E000000}"/>
    <hyperlink ref="S172" r:id="rId16" xr:uid="{00000000-0004-0000-0000-00000F000000}"/>
    <hyperlink ref="S176" r:id="rId17" xr:uid="{00000000-0004-0000-0000-000010000000}"/>
    <hyperlink ref="D359" r:id="rId18" xr:uid="{00000000-0004-0000-0000-000011000000}"/>
    <hyperlink ref="D360" r:id="rId19" xr:uid="{00000000-0004-0000-0000-000012000000}"/>
    <hyperlink ref="D361" r:id="rId20" xr:uid="{00000000-0004-0000-0000-000013000000}"/>
    <hyperlink ref="D362" r:id="rId21" xr:uid="{00000000-0004-0000-0000-000014000000}"/>
    <hyperlink ref="S395" r:id="rId22" xr:uid="{00000000-0004-0000-0000-000015000000}"/>
    <hyperlink ref="S396" r:id="rId23" xr:uid="{00000000-0004-0000-0000-000016000000}"/>
    <hyperlink ref="S397" r:id="rId24" xr:uid="{00000000-0004-0000-0000-000017000000}"/>
    <hyperlink ref="S398" r:id="rId25" xr:uid="{00000000-0004-0000-0000-000018000000}"/>
    <hyperlink ref="S399" r:id="rId26" xr:uid="{00000000-0004-0000-0000-000019000000}"/>
    <hyperlink ref="S400" r:id="rId27" xr:uid="{00000000-0004-0000-0000-00001A000000}"/>
    <hyperlink ref="S401" r:id="rId28" xr:uid="{00000000-0004-0000-0000-00001B000000}"/>
    <hyperlink ref="S402" r:id="rId29" xr:uid="{00000000-0004-0000-0000-00001C000000}"/>
    <hyperlink ref="S403" r:id="rId30" xr:uid="{00000000-0004-0000-0000-00001D000000}"/>
  </hyperlinks>
  <pageMargins left="0.7" right="0.7" top="0.75" bottom="0.75" header="0.511811023622047" footer="0.511811023622047"/>
  <pageSetup fitToHeight="0" orientation="landscape" horizontalDpi="300" verticalDpi="300"/>
  <drawing r:id="rId31"/>
  <legacyDrawing r:id="rId32"/>
  <extLst>
    <ext xmlns:x14="http://schemas.microsoft.com/office/spreadsheetml/2009/9/main" uri="{CCE6A557-97BC-4b89-ADB6-D9C93CAAB3DF}">
      <x14:dataValidations xmlns:xm="http://schemas.microsoft.com/office/excel/2006/main" count="15">
        <x14:dataValidation type="list" operator="equal" allowBlank="1" showInputMessage="1" showErrorMessage="1" xr:uid="{00000000-0002-0000-0000-000000000000}">
          <x14:formula1>
            <xm:f>Hoja2!$A$14:$A$27</xm:f>
          </x14:formula1>
          <x14:formula2>
            <xm:f>0</xm:f>
          </x14:formula2>
          <xm:sqref>B176:B210 B212:B249</xm:sqref>
        </x14:dataValidation>
        <x14:dataValidation type="list" operator="equal" allowBlank="1" showInputMessage="1" showErrorMessage="1" xr:uid="{00000000-0002-0000-0000-000001000000}">
          <x14:formula1>
            <xm:f>Hoja2!$A$3:$A$9</xm:f>
          </x14:formula1>
          <x14:formula2>
            <xm:f>0</xm:f>
          </x14:formula2>
          <xm:sqref>C176</xm:sqref>
        </x14:dataValidation>
        <x14:dataValidation type="list" operator="equal" allowBlank="1" showInputMessage="1" showErrorMessage="1" xr:uid="{00000000-0002-0000-0000-000002000000}">
          <x14:formula1>
            <xm:f>Hoja2!$I$3:$I$5</xm:f>
          </x14:formula1>
          <x14:formula2>
            <xm:f>0</xm:f>
          </x14:formula2>
          <xm:sqref>F176</xm:sqref>
        </x14:dataValidation>
        <x14:dataValidation type="list" operator="equal" allowBlank="1" showInputMessage="1" showErrorMessage="1" xr:uid="{00000000-0002-0000-0000-000003000000}">
          <x14:formula1>
            <xm:f>Hoja2!$I$8:$I$9</xm:f>
          </x14:formula1>
          <x14:formula2>
            <xm:f>0</xm:f>
          </x14:formula2>
          <xm:sqref>H176</xm:sqref>
        </x14:dataValidation>
        <x14:dataValidation type="date" operator="lessThan" allowBlank="1" showInputMessage="1" showErrorMessage="1" errorTitle="Fecha incorrecta" error="La fecha debe estar en formato dd/mm/aaaa y debe ser menor al día de hoy." promptTitle="Formato fecha" prompt="dd/mm/aaaa" xr:uid="{00000000-0002-0000-0000-000004000000}">
          <x14:formula1>
            <xm:f>Hoja2!$L$3</xm:f>
          </x14:formula1>
          <x14:formula2>
            <xm:f>0</xm:f>
          </x14:formula2>
          <xm:sqref>I176 AF176</xm:sqref>
        </x14:dataValidation>
        <x14:dataValidation type="list" operator="equal" allowBlank="1" errorTitle="Fecha incorrecta" error="La fecha debe estar en formato dd/mm/aaaa y debe ser menor al día de hoy." promptTitle="Formato fecha" prompt="dd/mm/aaaa" xr:uid="{00000000-0002-0000-0000-000005000000}">
          <x14:formula1>
            <xm:f>Hoja2!$P$4:$P$14</xm:f>
          </x14:formula1>
          <x14:formula2>
            <xm:f>0</xm:f>
          </x14:formula2>
          <xm:sqref>J176</xm:sqref>
        </x14:dataValidation>
        <x14:dataValidation type="list" operator="equal" allowBlank="1" errorTitle="Fecha incorrecta" error="La fecha debe estar en formato dd/mm/aaaa y debe ser menor al día de hoy." promptTitle="Formato fecha" prompt="dd/mm/aaaa" xr:uid="{00000000-0002-0000-0000-000006000000}">
          <x14:formula1>
            <xm:f>Hoja2!$C$3:$C$11</xm:f>
          </x14:formula1>
          <x14:formula2>
            <xm:f>0</xm:f>
          </x14:formula2>
          <xm:sqref>K176</xm:sqref>
        </x14:dataValidation>
        <x14:dataValidation type="list" operator="equal" allowBlank="1" showInputMessage="1" showErrorMessage="1" xr:uid="{00000000-0002-0000-0000-000007000000}">
          <x14:formula1>
            <xm:f>Hoja2!$M$4:$M$6</xm:f>
          </x14:formula1>
          <x14:formula2>
            <xm:f>0</xm:f>
          </x14:formula2>
          <xm:sqref>M176</xm:sqref>
        </x14:dataValidation>
        <x14:dataValidation type="list" operator="equal" allowBlank="1" showInputMessage="1" showErrorMessage="1" xr:uid="{00000000-0002-0000-0000-000008000000}">
          <x14:formula1>
            <xm:f>Hoja2!$E$3:$E$5</xm:f>
          </x14:formula1>
          <x14:formula2>
            <xm:f>0</xm:f>
          </x14:formula2>
          <xm:sqref>N176</xm:sqref>
        </x14:dataValidation>
        <x14:dataValidation type="list" operator="equal" allowBlank="1" showInputMessage="1" showErrorMessage="1" xr:uid="{00000000-0002-0000-0000-000009000000}">
          <x14:formula1>
            <xm:f>Hoja2!$G$3:$G$12</xm:f>
          </x14:formula1>
          <x14:formula2>
            <xm:f>0</xm:f>
          </x14:formula2>
          <xm:sqref>O176</xm:sqref>
        </x14:dataValidation>
        <x14:dataValidation type="list" operator="equal" allowBlank="1" showInputMessage="1" showErrorMessage="1" xr:uid="{00000000-0002-0000-0000-00000A000000}">
          <x14:formula1>
            <xm:f>Hoja2!$I$3:$I$4</xm:f>
          </x14:formula1>
          <x14:formula2>
            <xm:f>0</xm:f>
          </x14:formula2>
          <xm:sqref>P176:Q176 AA176</xm:sqref>
        </x14:dataValidation>
        <x14:dataValidation type="list" operator="equal" allowBlank="1" showInputMessage="1" showErrorMessage="1" xr:uid="{00000000-0002-0000-0000-00000B000000}">
          <x14:formula1>
            <xm:f>Hoja2!$E$14:$E$16</xm:f>
          </x14:formula1>
          <x14:formula2>
            <xm:f>0</xm:f>
          </x14:formula2>
          <xm:sqref>T176</xm:sqref>
        </x14:dataValidation>
        <x14:dataValidation type="list" operator="equal" allowBlank="1" showInputMessage="1" showErrorMessage="1" xr:uid="{00000000-0002-0000-0000-00000C000000}">
          <x14:formula1>
            <xm:f>Hoja2!$G$14:$G$16</xm:f>
          </x14:formula1>
          <x14:formula2>
            <xm:f>0</xm:f>
          </x14:formula2>
          <xm:sqref>V176</xm:sqref>
        </x14:dataValidation>
        <x14:dataValidation type="list" operator="equal" allowBlank="1" showInputMessage="1" showErrorMessage="1" xr:uid="{00000000-0002-0000-0000-00000D000000}">
          <x14:formula1>
            <xm:f>Hoja2!$I$14:$I$16</xm:f>
          </x14:formula1>
          <x14:formula2>
            <xm:f>0</xm:f>
          </x14:formula2>
          <xm:sqref>X176</xm:sqref>
        </x14:dataValidation>
        <x14:dataValidation type="list" operator="equal" allowBlank="1" showInputMessage="1" showErrorMessage="1" xr:uid="{00000000-0002-0000-0000-00000E000000}">
          <x14:formula1>
            <xm:f>Hoja2!$J$3:$J$5</xm:f>
          </x14:formula1>
          <x14:formula2>
            <xm:f>0</xm:f>
          </x14:formula2>
          <xm:sqref>AE176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17"/>
  <sheetViews>
    <sheetView zoomScale="65" zoomScaleNormal="65" workbookViewId="0">
      <selection activeCell="A20" sqref="A20"/>
    </sheetView>
  </sheetViews>
  <sheetFormatPr baseColWidth="10" defaultColWidth="11.5703125" defaultRowHeight="26.25"/>
  <cols>
    <col min="1" max="1" width="127.5703125" style="67" customWidth="1"/>
    <col min="2" max="2" width="14.7109375" style="67" customWidth="1"/>
    <col min="3" max="1024" width="11.5703125" style="67"/>
  </cols>
  <sheetData>
    <row r="1" spans="1:2">
      <c r="A1" s="68" t="s">
        <v>5</v>
      </c>
      <c r="B1" s="69" t="s">
        <v>1570</v>
      </c>
    </row>
    <row r="2" spans="1:2">
      <c r="A2" s="70" t="s">
        <v>238</v>
      </c>
      <c r="B2" s="71">
        <v>37</v>
      </c>
    </row>
    <row r="3" spans="1:2">
      <c r="A3" s="72" t="s">
        <v>189</v>
      </c>
      <c r="B3" s="73">
        <v>11</v>
      </c>
    </row>
    <row r="4" spans="1:2">
      <c r="A4" s="72" t="s">
        <v>41</v>
      </c>
      <c r="B4" s="73">
        <v>34</v>
      </c>
    </row>
    <row r="5" spans="1:2">
      <c r="A5" s="72" t="s">
        <v>363</v>
      </c>
      <c r="B5" s="73">
        <v>1</v>
      </c>
    </row>
    <row r="6" spans="1:2">
      <c r="A6" s="72" t="s">
        <v>529</v>
      </c>
      <c r="B6" s="73">
        <v>20</v>
      </c>
    </row>
    <row r="7" spans="1:2">
      <c r="A7" s="72" t="s">
        <v>375</v>
      </c>
      <c r="B7" s="73">
        <v>38</v>
      </c>
    </row>
    <row r="8" spans="1:2">
      <c r="A8" s="72" t="s">
        <v>592</v>
      </c>
      <c r="B8" s="73">
        <v>12</v>
      </c>
    </row>
    <row r="9" spans="1:2">
      <c r="A9" s="72" t="s">
        <v>708</v>
      </c>
      <c r="B9" s="73">
        <v>73</v>
      </c>
    </row>
    <row r="10" spans="1:2">
      <c r="A10" s="72" t="s">
        <v>1250</v>
      </c>
      <c r="B10" s="73">
        <v>44</v>
      </c>
    </row>
    <row r="11" spans="1:2">
      <c r="A11" s="72" t="s">
        <v>1397</v>
      </c>
      <c r="B11" s="73">
        <v>30</v>
      </c>
    </row>
    <row r="12" spans="1:2">
      <c r="A12" s="72" t="s">
        <v>647</v>
      </c>
      <c r="B12" s="73">
        <v>12</v>
      </c>
    </row>
    <row r="13" spans="1:2">
      <c r="A13" s="72" t="s">
        <v>947</v>
      </c>
      <c r="B13" s="73">
        <v>113</v>
      </c>
    </row>
    <row r="14" spans="1:2">
      <c r="A14" s="72" t="s">
        <v>126</v>
      </c>
      <c r="B14" s="73">
        <v>21</v>
      </c>
    </row>
    <row r="15" spans="1:2">
      <c r="A15" s="72" t="s">
        <v>1552</v>
      </c>
      <c r="B15" s="73">
        <v>6</v>
      </c>
    </row>
    <row r="16" spans="1:2">
      <c r="A16" s="72" t="s">
        <v>1571</v>
      </c>
      <c r="B16" s="74"/>
    </row>
    <row r="17" spans="1:2">
      <c r="A17" s="75" t="s">
        <v>1572</v>
      </c>
      <c r="B17" s="76">
        <v>452</v>
      </c>
    </row>
  </sheetData>
  <pageMargins left="0.78749999999999998" right="0.78749999999999998" top="1.05277777777778" bottom="1.05277777777778" header="0.78749999999999998" footer="0.78749999999999998"/>
  <pageSetup orientation="portrait" horizontalDpi="300" verticalDpi="300"/>
  <headerFooter>
    <oddHeader>&amp;C&amp;"Times New Roman,Normal"&amp;12&amp;Kffffff&amp;A</oddHeader>
    <oddFooter>&amp;C&amp;"Times New Roman,Normal"&amp;12&amp;KffffffPágina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23"/>
  <sheetViews>
    <sheetView zoomScale="65" zoomScaleNormal="65" workbookViewId="0">
      <selection activeCell="G3" sqref="G3"/>
    </sheetView>
  </sheetViews>
  <sheetFormatPr baseColWidth="10" defaultColWidth="11.5703125" defaultRowHeight="23.25"/>
  <cols>
    <col min="1" max="1" width="112.85546875" style="77" customWidth="1"/>
    <col min="2" max="2" width="93.28515625" style="77" customWidth="1"/>
    <col min="3" max="3" width="12.85546875" style="77" customWidth="1"/>
    <col min="4" max="1024" width="11.5703125" style="77"/>
  </cols>
  <sheetData>
    <row r="1" spans="1:3">
      <c r="A1" s="78" t="s">
        <v>5</v>
      </c>
      <c r="B1" s="79" t="s">
        <v>14</v>
      </c>
      <c r="C1" s="80" t="s">
        <v>1570</v>
      </c>
    </row>
    <row r="2" spans="1:3">
      <c r="A2" s="81" t="s">
        <v>238</v>
      </c>
      <c r="B2" s="82" t="s">
        <v>241</v>
      </c>
      <c r="C2" s="83">
        <v>37</v>
      </c>
    </row>
    <row r="3" spans="1:3">
      <c r="A3" s="81" t="s">
        <v>189</v>
      </c>
      <c r="B3" s="82" t="s">
        <v>193</v>
      </c>
      <c r="C3" s="83">
        <v>11</v>
      </c>
    </row>
    <row r="4" spans="1:3">
      <c r="A4" s="84" t="s">
        <v>41</v>
      </c>
      <c r="B4" s="85" t="s">
        <v>123</v>
      </c>
      <c r="C4" s="86">
        <v>2</v>
      </c>
    </row>
    <row r="5" spans="1:3">
      <c r="A5" s="87"/>
      <c r="B5" s="88" t="s">
        <v>49</v>
      </c>
      <c r="C5" s="89">
        <v>32</v>
      </c>
    </row>
    <row r="6" spans="1:3">
      <c r="A6" s="81" t="s">
        <v>363</v>
      </c>
      <c r="B6" s="82" t="s">
        <v>49</v>
      </c>
      <c r="C6" s="83">
        <v>1</v>
      </c>
    </row>
    <row r="7" spans="1:3">
      <c r="A7" s="81" t="s">
        <v>529</v>
      </c>
      <c r="B7" s="82" t="s">
        <v>241</v>
      </c>
      <c r="C7" s="83">
        <v>20</v>
      </c>
    </row>
    <row r="8" spans="1:3">
      <c r="A8" s="84" t="s">
        <v>375</v>
      </c>
      <c r="B8" s="85" t="s">
        <v>380</v>
      </c>
      <c r="C8" s="86">
        <v>1</v>
      </c>
    </row>
    <row r="9" spans="1:3">
      <c r="A9" s="90"/>
      <c r="B9" s="91" t="s">
        <v>387</v>
      </c>
      <c r="C9" s="92">
        <v>12</v>
      </c>
    </row>
    <row r="10" spans="1:3">
      <c r="A10" s="87"/>
      <c r="B10" s="88" t="s">
        <v>426</v>
      </c>
      <c r="C10" s="89">
        <v>25</v>
      </c>
    </row>
    <row r="11" spans="1:3">
      <c r="A11" s="81" t="s">
        <v>592</v>
      </c>
      <c r="B11" s="82" t="s">
        <v>598</v>
      </c>
      <c r="C11" s="83">
        <v>12</v>
      </c>
    </row>
    <row r="12" spans="1:3">
      <c r="A12" s="81" t="s">
        <v>708</v>
      </c>
      <c r="B12" s="82" t="s">
        <v>123</v>
      </c>
      <c r="C12" s="83">
        <v>73</v>
      </c>
    </row>
    <row r="13" spans="1:3">
      <c r="A13" s="81" t="s">
        <v>1250</v>
      </c>
      <c r="B13" s="82" t="s">
        <v>49</v>
      </c>
      <c r="C13" s="83">
        <v>44</v>
      </c>
    </row>
    <row r="14" spans="1:3">
      <c r="A14" s="81" t="s">
        <v>1397</v>
      </c>
      <c r="B14" s="82" t="s">
        <v>49</v>
      </c>
      <c r="C14" s="83">
        <v>30</v>
      </c>
    </row>
    <row r="15" spans="1:3">
      <c r="A15" s="84" t="s">
        <v>647</v>
      </c>
      <c r="B15" s="85" t="s">
        <v>426</v>
      </c>
      <c r="C15" s="86">
        <v>8</v>
      </c>
    </row>
    <row r="16" spans="1:3">
      <c r="A16" s="90"/>
      <c r="B16" s="91" t="s">
        <v>123</v>
      </c>
      <c r="C16" s="92">
        <v>1</v>
      </c>
    </row>
    <row r="17" spans="1:3">
      <c r="A17" s="87"/>
      <c r="B17" s="88" t="s">
        <v>49</v>
      </c>
      <c r="C17" s="89">
        <v>3</v>
      </c>
    </row>
    <row r="18" spans="1:3">
      <c r="A18" s="81" t="s">
        <v>947</v>
      </c>
      <c r="B18" s="82" t="s">
        <v>532</v>
      </c>
      <c r="C18" s="83">
        <v>113</v>
      </c>
    </row>
    <row r="19" spans="1:3">
      <c r="A19" s="84" t="s">
        <v>126</v>
      </c>
      <c r="B19" s="85" t="s">
        <v>123</v>
      </c>
      <c r="C19" s="86">
        <v>2</v>
      </c>
    </row>
    <row r="20" spans="1:3">
      <c r="A20" s="87"/>
      <c r="B20" s="88" t="s">
        <v>193</v>
      </c>
      <c r="C20" s="89">
        <v>19</v>
      </c>
    </row>
    <row r="21" spans="1:3">
      <c r="A21" s="81" t="s">
        <v>1552</v>
      </c>
      <c r="B21" s="82" t="s">
        <v>426</v>
      </c>
      <c r="C21" s="83">
        <v>6</v>
      </c>
    </row>
    <row r="22" spans="1:3">
      <c r="A22" s="81" t="s">
        <v>1571</v>
      </c>
      <c r="B22" s="82" t="s">
        <v>1571</v>
      </c>
      <c r="C22" s="83"/>
    </row>
    <row r="23" spans="1:3">
      <c r="A23" s="93" t="s">
        <v>1572</v>
      </c>
      <c r="B23" s="94"/>
      <c r="C23" s="95">
        <v>452</v>
      </c>
    </row>
  </sheetData>
  <pageMargins left="0.78749999999999998" right="0.78749999999999998" top="1.05277777777778" bottom="1.05277777777778" header="0.78749999999999998" footer="0.78749999999999998"/>
  <pageSetup orientation="portrait" horizontalDpi="300" verticalDpi="300"/>
  <headerFooter>
    <oddHeader>&amp;C&amp;"Times New Roman,Normal"&amp;12&amp;Kffffff&amp;A</oddHeader>
    <oddFooter>&amp;C&amp;"Times New Roman,Normal"&amp;12&amp;KffffffPágina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65" zoomScaleNormal="65" workbookViewId="0">
      <selection activeCell="N37" sqref="N37"/>
    </sheetView>
  </sheetViews>
  <sheetFormatPr baseColWidth="10" defaultColWidth="10.7109375" defaultRowHeight="15"/>
  <sheetData/>
  <pageMargins left="0.7" right="0.7" top="0.75" bottom="0.75" header="0.511811023622047" footer="0.511811023622047"/>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S37"/>
  <sheetViews>
    <sheetView zoomScale="65" zoomScaleNormal="65" workbookViewId="0">
      <selection activeCell="C12" sqref="C12"/>
    </sheetView>
  </sheetViews>
  <sheetFormatPr baseColWidth="10" defaultColWidth="9.140625" defaultRowHeight="15"/>
  <cols>
    <col min="1" max="1" width="16.85546875" customWidth="1"/>
    <col min="3" max="3" width="27" customWidth="1"/>
    <col min="5" max="5" width="27.140625" customWidth="1"/>
    <col min="6" max="6" width="12" customWidth="1"/>
    <col min="7" max="7" width="19.7109375" customWidth="1"/>
    <col min="8" max="8" width="12" customWidth="1"/>
    <col min="9" max="9" width="14.85546875" customWidth="1"/>
    <col min="10" max="10" width="12" customWidth="1"/>
    <col min="12" max="12" width="24.5703125" customWidth="1"/>
    <col min="14" max="14" width="43.85546875" customWidth="1"/>
  </cols>
  <sheetData>
    <row r="2" spans="1:19" ht="36">
      <c r="A2" s="96" t="s">
        <v>6</v>
      </c>
      <c r="C2" s="96" t="s">
        <v>13</v>
      </c>
      <c r="E2" s="96" t="s">
        <v>1573</v>
      </c>
      <c r="G2" s="96" t="s">
        <v>17</v>
      </c>
    </row>
    <row r="3" spans="1:19" ht="75">
      <c r="A3" t="s">
        <v>42</v>
      </c>
      <c r="C3" s="97" t="s">
        <v>426</v>
      </c>
      <c r="E3" t="s">
        <v>52</v>
      </c>
      <c r="G3" t="s">
        <v>124</v>
      </c>
      <c r="I3" t="s">
        <v>45</v>
      </c>
      <c r="J3" t="s">
        <v>1574</v>
      </c>
      <c r="L3" s="98">
        <f ca="1">TODAY()</f>
        <v>45001</v>
      </c>
      <c r="M3" s="99" t="s">
        <v>15</v>
      </c>
      <c r="N3" s="99" t="s">
        <v>16</v>
      </c>
      <c r="O3" s="99" t="s">
        <v>1575</v>
      </c>
      <c r="P3" s="99" t="s">
        <v>12</v>
      </c>
      <c r="Q3" s="99" t="s">
        <v>1576</v>
      </c>
      <c r="S3" s="99" t="s">
        <v>1577</v>
      </c>
    </row>
    <row r="4" spans="1:19">
      <c r="A4" t="s">
        <v>593</v>
      </c>
      <c r="C4" s="100" t="s">
        <v>598</v>
      </c>
      <c r="E4" t="s">
        <v>51</v>
      </c>
      <c r="G4" t="s">
        <v>67</v>
      </c>
      <c r="I4" t="s">
        <v>53</v>
      </c>
      <c r="J4" t="s">
        <v>59</v>
      </c>
      <c r="M4" t="s">
        <v>50</v>
      </c>
      <c r="N4" t="s">
        <v>1578</v>
      </c>
      <c r="O4" t="s">
        <v>1579</v>
      </c>
      <c r="P4" t="s">
        <v>129</v>
      </c>
      <c r="Q4" t="s">
        <v>175</v>
      </c>
      <c r="R4" t="s">
        <v>1580</v>
      </c>
      <c r="S4" t="s">
        <v>1581</v>
      </c>
    </row>
    <row r="5" spans="1:19">
      <c r="A5" t="s">
        <v>170</v>
      </c>
      <c r="C5" s="100" t="s">
        <v>532</v>
      </c>
      <c r="E5" t="s">
        <v>63</v>
      </c>
      <c r="G5" t="s">
        <v>1582</v>
      </c>
      <c r="I5" t="s">
        <v>47</v>
      </c>
      <c r="J5" t="s">
        <v>47</v>
      </c>
      <c r="M5" t="s">
        <v>716</v>
      </c>
      <c r="N5" t="s">
        <v>1583</v>
      </c>
      <c r="O5" t="s">
        <v>1584</v>
      </c>
      <c r="P5" t="s">
        <v>115</v>
      </c>
      <c r="Q5" t="s">
        <v>1585</v>
      </c>
      <c r="R5" t="s">
        <v>1586</v>
      </c>
      <c r="S5" t="s">
        <v>1587</v>
      </c>
    </row>
    <row r="6" spans="1:19">
      <c r="A6" t="s">
        <v>120</v>
      </c>
      <c r="C6" s="100" t="s">
        <v>715</v>
      </c>
      <c r="G6" t="s">
        <v>214</v>
      </c>
      <c r="M6" t="s">
        <v>731</v>
      </c>
      <c r="N6" t="s">
        <v>52</v>
      </c>
      <c r="O6" t="s">
        <v>1588</v>
      </c>
      <c r="P6" t="s">
        <v>1589</v>
      </c>
      <c r="Q6" t="s">
        <v>1590</v>
      </c>
      <c r="R6" t="s">
        <v>1591</v>
      </c>
      <c r="S6" t="s">
        <v>1592</v>
      </c>
    </row>
    <row r="7" spans="1:19" ht="22.5">
      <c r="A7" t="s">
        <v>722</v>
      </c>
      <c r="C7" s="100" t="s">
        <v>241</v>
      </c>
      <c r="G7" t="s">
        <v>537</v>
      </c>
      <c r="N7" t="s">
        <v>129</v>
      </c>
      <c r="O7" t="s">
        <v>1593</v>
      </c>
      <c r="P7" t="s">
        <v>110</v>
      </c>
      <c r="S7" t="s">
        <v>1594</v>
      </c>
    </row>
    <row r="8" spans="1:19" ht="33.75">
      <c r="A8" t="s">
        <v>718</v>
      </c>
      <c r="C8" s="100" t="s">
        <v>49</v>
      </c>
      <c r="G8" t="s">
        <v>1595</v>
      </c>
      <c r="I8" t="s">
        <v>46</v>
      </c>
      <c r="O8" t="s">
        <v>1596</v>
      </c>
      <c r="P8" t="s">
        <v>192</v>
      </c>
      <c r="S8" t="s">
        <v>1597</v>
      </c>
    </row>
    <row r="9" spans="1:19" ht="22.5">
      <c r="A9" t="s">
        <v>1598</v>
      </c>
      <c r="C9" s="100" t="s">
        <v>193</v>
      </c>
      <c r="G9" t="s">
        <v>388</v>
      </c>
      <c r="I9" t="s">
        <v>136</v>
      </c>
      <c r="O9" t="s">
        <v>1599</v>
      </c>
      <c r="P9" t="s">
        <v>235</v>
      </c>
      <c r="S9" t="s">
        <v>1600</v>
      </c>
    </row>
    <row r="10" spans="1:19">
      <c r="C10" s="100" t="s">
        <v>380</v>
      </c>
      <c r="G10" t="s">
        <v>1601</v>
      </c>
      <c r="P10" t="s">
        <v>90</v>
      </c>
      <c r="S10" t="s">
        <v>1602</v>
      </c>
    </row>
    <row r="11" spans="1:19">
      <c r="C11" s="97" t="s">
        <v>103</v>
      </c>
      <c r="G11" t="s">
        <v>1603</v>
      </c>
      <c r="P11" t="s">
        <v>165</v>
      </c>
      <c r="S11" t="s">
        <v>1604</v>
      </c>
    </row>
    <row r="12" spans="1:19">
      <c r="C12" s="100"/>
      <c r="G12" t="s">
        <v>52</v>
      </c>
      <c r="P12" t="s">
        <v>1605</v>
      </c>
      <c r="S12" t="s">
        <v>1606</v>
      </c>
    </row>
    <row r="13" spans="1:19">
      <c r="A13" s="96" t="s">
        <v>5</v>
      </c>
      <c r="C13" s="100"/>
      <c r="E13" s="101" t="s">
        <v>37</v>
      </c>
      <c r="F13" s="102" t="s">
        <v>1607</v>
      </c>
      <c r="G13" s="103" t="s">
        <v>38</v>
      </c>
      <c r="H13" s="102" t="s">
        <v>1607</v>
      </c>
      <c r="I13" s="103" t="s">
        <v>39</v>
      </c>
      <c r="J13" s="102" t="s">
        <v>1607</v>
      </c>
      <c r="P13" t="s">
        <v>1608</v>
      </c>
      <c r="S13" t="s">
        <v>1609</v>
      </c>
    </row>
    <row r="14" spans="1:19">
      <c r="A14" t="s">
        <v>375</v>
      </c>
      <c r="C14" s="100"/>
      <c r="E14" t="s">
        <v>369</v>
      </c>
      <c r="F14">
        <v>3</v>
      </c>
      <c r="G14" t="s">
        <v>56</v>
      </c>
      <c r="H14">
        <v>3</v>
      </c>
      <c r="I14" t="s">
        <v>56</v>
      </c>
      <c r="J14">
        <v>3</v>
      </c>
      <c r="P14" t="s">
        <v>48</v>
      </c>
      <c r="S14" t="s">
        <v>1610</v>
      </c>
    </row>
    <row r="15" spans="1:19">
      <c r="A15" t="s">
        <v>189</v>
      </c>
      <c r="C15" s="100"/>
      <c r="E15" t="s">
        <v>68</v>
      </c>
      <c r="F15">
        <v>2</v>
      </c>
      <c r="G15" t="s">
        <v>57</v>
      </c>
      <c r="H15">
        <v>2</v>
      </c>
      <c r="I15" t="s">
        <v>57</v>
      </c>
      <c r="J15">
        <v>2</v>
      </c>
    </row>
    <row r="16" spans="1:19">
      <c r="A16" t="s">
        <v>592</v>
      </c>
      <c r="C16" s="100"/>
      <c r="E16" t="s">
        <v>55</v>
      </c>
      <c r="F16">
        <v>1</v>
      </c>
      <c r="G16" t="s">
        <v>111</v>
      </c>
      <c r="H16">
        <v>1</v>
      </c>
      <c r="I16" t="s">
        <v>111</v>
      </c>
      <c r="J16">
        <v>1</v>
      </c>
    </row>
    <row r="17" spans="1:9">
      <c r="A17" t="s">
        <v>1552</v>
      </c>
      <c r="C17" s="100"/>
    </row>
    <row r="18" spans="1:9">
      <c r="A18" t="s">
        <v>41</v>
      </c>
      <c r="C18" s="100"/>
    </row>
    <row r="19" spans="1:9">
      <c r="A19" t="s">
        <v>126</v>
      </c>
      <c r="C19" s="100"/>
      <c r="E19" s="104" t="s">
        <v>1607</v>
      </c>
      <c r="F19" s="102" t="s">
        <v>1611</v>
      </c>
      <c r="H19" s="105" t="s">
        <v>1607</v>
      </c>
      <c r="I19" s="102" t="s">
        <v>1611</v>
      </c>
    </row>
    <row r="20" spans="1:9">
      <c r="A20" t="s">
        <v>529</v>
      </c>
      <c r="C20" s="100"/>
      <c r="E20" s="104" t="s">
        <v>369</v>
      </c>
      <c r="F20" t="s">
        <v>1612</v>
      </c>
      <c r="H20" s="105" t="s">
        <v>1613</v>
      </c>
      <c r="I20" t="s">
        <v>1614</v>
      </c>
    </row>
    <row r="21" spans="1:9">
      <c r="A21" t="s">
        <v>238</v>
      </c>
      <c r="C21" s="100"/>
      <c r="E21" s="106" t="s">
        <v>68</v>
      </c>
      <c r="F21" t="s">
        <v>1615</v>
      </c>
      <c r="I21" t="s">
        <v>1616</v>
      </c>
    </row>
    <row r="22" spans="1:9">
      <c r="A22" t="s">
        <v>647</v>
      </c>
      <c r="C22" s="100"/>
      <c r="E22" t="s">
        <v>55</v>
      </c>
      <c r="F22" t="s">
        <v>1617</v>
      </c>
      <c r="I22" t="s">
        <v>1618</v>
      </c>
    </row>
    <row r="23" spans="1:9">
      <c r="A23" t="s">
        <v>947</v>
      </c>
      <c r="C23" s="100"/>
      <c r="H23" s="102" t="s">
        <v>1607</v>
      </c>
      <c r="I23" s="102" t="s">
        <v>1611</v>
      </c>
    </row>
    <row r="24" spans="1:9">
      <c r="A24" t="s">
        <v>1397</v>
      </c>
      <c r="C24" s="100"/>
      <c r="H24" t="s">
        <v>1619</v>
      </c>
      <c r="I24" t="s">
        <v>1620</v>
      </c>
    </row>
    <row r="25" spans="1:9">
      <c r="A25" t="s">
        <v>1250</v>
      </c>
      <c r="C25" s="100"/>
      <c r="I25" t="s">
        <v>1621</v>
      </c>
    </row>
    <row r="26" spans="1:9">
      <c r="A26" t="s">
        <v>1622</v>
      </c>
      <c r="C26" s="100"/>
      <c r="I26" t="s">
        <v>1623</v>
      </c>
    </row>
    <row r="27" spans="1:9">
      <c r="A27" t="s">
        <v>363</v>
      </c>
      <c r="C27" s="100"/>
      <c r="I27" t="s">
        <v>1624</v>
      </c>
    </row>
    <row r="28" spans="1:9">
      <c r="C28" s="100"/>
      <c r="I28" t="s">
        <v>1625</v>
      </c>
    </row>
    <row r="29" spans="1:9">
      <c r="C29" s="100"/>
      <c r="I29" t="s">
        <v>1626</v>
      </c>
    </row>
    <row r="30" spans="1:9">
      <c r="I30" t="s">
        <v>1627</v>
      </c>
    </row>
    <row r="31" spans="1:9">
      <c r="I31" t="s">
        <v>1628</v>
      </c>
    </row>
    <row r="32" spans="1:9">
      <c r="C32" s="100"/>
      <c r="I32" t="s">
        <v>1629</v>
      </c>
    </row>
    <row r="33" spans="8:9">
      <c r="I33" t="s">
        <v>1630</v>
      </c>
    </row>
    <row r="35" spans="8:9">
      <c r="H35" t="s">
        <v>1631</v>
      </c>
      <c r="I35" t="s">
        <v>1632</v>
      </c>
    </row>
    <row r="36" spans="8:9">
      <c r="H36" t="s">
        <v>1633</v>
      </c>
      <c r="I36" t="s">
        <v>1634</v>
      </c>
    </row>
    <row r="37" spans="8:9">
      <c r="I37" t="s">
        <v>1635</v>
      </c>
    </row>
  </sheetData>
  <pageMargins left="0.7" right="0.7" top="0.75" bottom="0.75" header="0.511811023622047" footer="0.511811023622047"/>
  <pageSetup orientation="portrait" horizontalDpi="300" verticalDpi="300"/>
  <legacyDrawing r:id="rId1"/>
  <tableParts count="6">
    <tablePart r:id="rId2"/>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8"/>
  <sheetViews>
    <sheetView topLeftCell="A37" zoomScale="65" zoomScaleNormal="65" workbookViewId="0">
      <selection activeCell="D7" sqref="D7"/>
    </sheetView>
  </sheetViews>
  <sheetFormatPr baseColWidth="10" defaultColWidth="10.7109375" defaultRowHeight="15"/>
  <cols>
    <col min="1" max="1" width="46.7109375" customWidth="1"/>
    <col min="2" max="2" width="11.5703125" style="107" hidden="1" customWidth="1"/>
    <col min="3" max="3" width="12.85546875" style="107" customWidth="1"/>
    <col min="4" max="4" width="11.42578125" style="107" customWidth="1"/>
  </cols>
  <sheetData>
    <row r="1" spans="1:5">
      <c r="A1" s="108" t="s">
        <v>1636</v>
      </c>
      <c r="B1" s="109" t="s">
        <v>1637</v>
      </c>
      <c r="C1" s="109">
        <v>2020</v>
      </c>
      <c r="D1" s="109">
        <v>2021</v>
      </c>
    </row>
    <row r="2" spans="1:5">
      <c r="A2" s="110"/>
      <c r="B2" s="111" t="s">
        <v>1638</v>
      </c>
      <c r="C2" s="111"/>
      <c r="D2" s="111"/>
      <c r="E2" s="112">
        <f t="shared" ref="E2:E34" si="0">C2-D2</f>
        <v>0</v>
      </c>
    </row>
    <row r="3" spans="1:5">
      <c r="A3" s="110"/>
      <c r="B3" s="111" t="s">
        <v>1639</v>
      </c>
      <c r="C3" s="111"/>
      <c r="D3" s="111"/>
      <c r="E3" s="112">
        <f t="shared" si="0"/>
        <v>0</v>
      </c>
    </row>
    <row r="4" spans="1:5">
      <c r="A4" s="110"/>
      <c r="B4" s="111" t="s">
        <v>1639</v>
      </c>
      <c r="C4" s="111"/>
      <c r="D4" s="111"/>
      <c r="E4" s="112">
        <f t="shared" si="0"/>
        <v>0</v>
      </c>
    </row>
    <row r="5" spans="1:5">
      <c r="A5" s="110"/>
      <c r="B5" s="111" t="s">
        <v>1639</v>
      </c>
      <c r="C5" s="111"/>
      <c r="D5" s="111"/>
      <c r="E5" s="112">
        <f t="shared" si="0"/>
        <v>0</v>
      </c>
    </row>
    <row r="6" spans="1:5">
      <c r="A6" s="110"/>
      <c r="B6" s="111" t="s">
        <v>1639</v>
      </c>
      <c r="C6" s="111"/>
      <c r="D6" s="111"/>
      <c r="E6" s="112">
        <f t="shared" si="0"/>
        <v>0</v>
      </c>
    </row>
    <row r="7" spans="1:5">
      <c r="A7" s="110"/>
      <c r="B7" s="111" t="s">
        <v>1639</v>
      </c>
      <c r="C7" s="111"/>
      <c r="D7" s="111"/>
      <c r="E7" s="112">
        <f t="shared" si="0"/>
        <v>0</v>
      </c>
    </row>
    <row r="8" spans="1:5">
      <c r="A8" s="110"/>
      <c r="B8" s="111" t="s">
        <v>1639</v>
      </c>
      <c r="C8" s="111"/>
      <c r="D8" s="111"/>
      <c r="E8" s="112">
        <f t="shared" si="0"/>
        <v>0</v>
      </c>
    </row>
    <row r="9" spans="1:5">
      <c r="A9" s="110"/>
      <c r="B9" s="111" t="s">
        <v>1639</v>
      </c>
      <c r="C9" s="111"/>
      <c r="D9" s="111"/>
      <c r="E9" s="112">
        <f t="shared" si="0"/>
        <v>0</v>
      </c>
    </row>
    <row r="10" spans="1:5">
      <c r="A10" s="110"/>
      <c r="B10" s="111" t="s">
        <v>1639</v>
      </c>
      <c r="C10" s="111"/>
      <c r="D10" s="111"/>
      <c r="E10" s="112">
        <f t="shared" si="0"/>
        <v>0</v>
      </c>
    </row>
    <row r="11" spans="1:5">
      <c r="A11" s="110"/>
      <c r="B11" s="111" t="s">
        <v>1639</v>
      </c>
      <c r="C11" s="111"/>
      <c r="D11" s="111"/>
      <c r="E11" s="112">
        <f t="shared" si="0"/>
        <v>0</v>
      </c>
    </row>
    <row r="12" spans="1:5">
      <c r="A12" s="110"/>
      <c r="B12" s="111" t="s">
        <v>1639</v>
      </c>
      <c r="C12" s="111"/>
      <c r="D12" s="111"/>
      <c r="E12" s="112">
        <f t="shared" si="0"/>
        <v>0</v>
      </c>
    </row>
    <row r="13" spans="1:5">
      <c r="A13" s="113"/>
      <c r="B13" s="111" t="s">
        <v>1639</v>
      </c>
      <c r="C13" s="111"/>
      <c r="D13" s="111"/>
      <c r="E13" s="112">
        <f t="shared" si="0"/>
        <v>0</v>
      </c>
    </row>
    <row r="14" spans="1:5">
      <c r="A14" s="110"/>
      <c r="B14" s="111" t="s">
        <v>1639</v>
      </c>
      <c r="C14" s="114"/>
      <c r="D14" s="111"/>
      <c r="E14" s="112">
        <f t="shared" si="0"/>
        <v>0</v>
      </c>
    </row>
    <row r="15" spans="1:5">
      <c r="A15" s="110"/>
      <c r="B15" s="111" t="s">
        <v>1639</v>
      </c>
      <c r="C15" s="114"/>
      <c r="D15" s="111"/>
      <c r="E15" s="112">
        <f t="shared" si="0"/>
        <v>0</v>
      </c>
    </row>
    <row r="16" spans="1:5">
      <c r="A16" s="110"/>
      <c r="B16" s="111" t="s">
        <v>1638</v>
      </c>
      <c r="C16" s="111"/>
      <c r="D16" s="111"/>
      <c r="E16" s="112">
        <f t="shared" si="0"/>
        <v>0</v>
      </c>
    </row>
    <row r="17" spans="1:5">
      <c r="A17" s="110"/>
      <c r="B17" s="111" t="s">
        <v>1639</v>
      </c>
      <c r="C17" s="111"/>
      <c r="D17" s="111"/>
      <c r="E17" s="112">
        <f t="shared" si="0"/>
        <v>0</v>
      </c>
    </row>
    <row r="18" spans="1:5">
      <c r="A18" s="110"/>
      <c r="B18" s="111" t="s">
        <v>1639</v>
      </c>
      <c r="C18" s="111"/>
      <c r="D18" s="111"/>
      <c r="E18" s="112">
        <f t="shared" si="0"/>
        <v>0</v>
      </c>
    </row>
    <row r="19" spans="1:5">
      <c r="A19" s="110"/>
      <c r="B19" s="111" t="s">
        <v>1639</v>
      </c>
      <c r="C19" s="111"/>
      <c r="D19" s="111"/>
      <c r="E19" s="112">
        <f t="shared" si="0"/>
        <v>0</v>
      </c>
    </row>
    <row r="20" spans="1:5">
      <c r="A20" s="110"/>
      <c r="B20" s="111" t="s">
        <v>1638</v>
      </c>
      <c r="C20" s="111"/>
      <c r="D20" s="111"/>
      <c r="E20" s="112">
        <f t="shared" si="0"/>
        <v>0</v>
      </c>
    </row>
    <row r="21" spans="1:5">
      <c r="A21" s="110"/>
      <c r="B21" s="111" t="s">
        <v>1639</v>
      </c>
      <c r="C21" s="114"/>
      <c r="D21" s="111"/>
      <c r="E21" s="112">
        <f t="shared" si="0"/>
        <v>0</v>
      </c>
    </row>
    <row r="22" spans="1:5">
      <c r="A22" s="110"/>
      <c r="B22" s="111" t="s">
        <v>1639</v>
      </c>
      <c r="C22" s="114"/>
      <c r="D22" s="111"/>
      <c r="E22" s="112">
        <f t="shared" si="0"/>
        <v>0</v>
      </c>
    </row>
    <row r="23" spans="1:5">
      <c r="A23" s="110"/>
      <c r="B23" s="111" t="s">
        <v>1639</v>
      </c>
      <c r="C23" s="111"/>
      <c r="D23" s="111"/>
      <c r="E23" s="112">
        <f t="shared" si="0"/>
        <v>0</v>
      </c>
    </row>
    <row r="24" spans="1:5">
      <c r="A24" s="110"/>
      <c r="B24" s="111" t="s">
        <v>1639</v>
      </c>
      <c r="C24" s="111"/>
      <c r="D24" s="111"/>
      <c r="E24" s="112">
        <f t="shared" si="0"/>
        <v>0</v>
      </c>
    </row>
    <row r="25" spans="1:5">
      <c r="A25" s="110"/>
      <c r="B25" s="111" t="s">
        <v>1639</v>
      </c>
      <c r="C25" s="111"/>
      <c r="D25" s="111"/>
      <c r="E25" s="112">
        <f t="shared" si="0"/>
        <v>0</v>
      </c>
    </row>
    <row r="26" spans="1:5">
      <c r="A26" s="110"/>
      <c r="B26" s="111" t="s">
        <v>1639</v>
      </c>
      <c r="C26" s="111"/>
      <c r="D26" s="111"/>
      <c r="E26" s="112">
        <f t="shared" si="0"/>
        <v>0</v>
      </c>
    </row>
    <row r="27" spans="1:5">
      <c r="A27" s="110"/>
      <c r="B27" s="111" t="s">
        <v>1639</v>
      </c>
      <c r="C27" s="114"/>
      <c r="D27" s="111"/>
      <c r="E27" s="112">
        <f t="shared" si="0"/>
        <v>0</v>
      </c>
    </row>
    <row r="28" spans="1:5">
      <c r="A28" s="110"/>
      <c r="B28" s="111" t="s">
        <v>1639</v>
      </c>
      <c r="C28" s="111"/>
      <c r="D28" s="111"/>
      <c r="E28" s="112">
        <f t="shared" si="0"/>
        <v>0</v>
      </c>
    </row>
    <row r="29" spans="1:5">
      <c r="A29" s="110"/>
      <c r="B29" s="111" t="s">
        <v>1639</v>
      </c>
      <c r="C29" s="111"/>
      <c r="D29" s="111"/>
      <c r="E29" s="112">
        <f t="shared" si="0"/>
        <v>0</v>
      </c>
    </row>
    <row r="30" spans="1:5">
      <c r="A30" s="110"/>
      <c r="B30" s="111" t="s">
        <v>1639</v>
      </c>
      <c r="C30" s="111"/>
      <c r="D30" s="111"/>
      <c r="E30" s="112">
        <f t="shared" si="0"/>
        <v>0</v>
      </c>
    </row>
    <row r="31" spans="1:5">
      <c r="A31" s="110"/>
      <c r="B31" s="111" t="s">
        <v>1638</v>
      </c>
      <c r="C31" s="111"/>
      <c r="D31" s="111"/>
      <c r="E31" s="112">
        <f t="shared" si="0"/>
        <v>0</v>
      </c>
    </row>
    <row r="32" spans="1:5">
      <c r="A32" s="110"/>
      <c r="B32" s="111" t="s">
        <v>1639</v>
      </c>
      <c r="C32" s="114"/>
      <c r="D32" s="111"/>
      <c r="E32" s="112">
        <f t="shared" si="0"/>
        <v>0</v>
      </c>
    </row>
    <row r="33" spans="1:5">
      <c r="A33" s="110"/>
      <c r="B33" s="111" t="s">
        <v>1638</v>
      </c>
      <c r="C33" s="111"/>
      <c r="D33" s="111"/>
      <c r="E33" s="112">
        <f t="shared" si="0"/>
        <v>0</v>
      </c>
    </row>
    <row r="34" spans="1:5">
      <c r="C34" s="107">
        <f>SUM(C2:C33)</f>
        <v>0</v>
      </c>
      <c r="D34" s="107">
        <f>SUM(D2:D33)</f>
        <v>0</v>
      </c>
      <c r="E34" s="112">
        <f t="shared" si="0"/>
        <v>0</v>
      </c>
    </row>
    <row r="37" spans="1:5" ht="18.75">
      <c r="A37" s="127" t="s">
        <v>1640</v>
      </c>
      <c r="B37" s="127"/>
      <c r="C37" s="127"/>
      <c r="D37" s="127"/>
    </row>
    <row r="38" spans="1:5">
      <c r="A38" s="128" t="s">
        <v>1641</v>
      </c>
      <c r="B38" s="129">
        <v>308</v>
      </c>
      <c r="C38" s="115" t="s">
        <v>1642</v>
      </c>
      <c r="D38" s="116">
        <v>42</v>
      </c>
    </row>
    <row r="39" spans="1:5">
      <c r="A39" s="128"/>
      <c r="B39" s="129"/>
      <c r="C39" s="115" t="s">
        <v>1643</v>
      </c>
      <c r="D39" s="116">
        <v>266</v>
      </c>
    </row>
    <row r="40" spans="1:5">
      <c r="A40" s="117" t="s">
        <v>1644</v>
      </c>
      <c r="B40" s="118">
        <v>729</v>
      </c>
      <c r="C40" s="118"/>
      <c r="D40" s="119"/>
    </row>
    <row r="41" spans="1:5">
      <c r="B41" s="120">
        <f>SUM(B38:B40)</f>
        <v>1037</v>
      </c>
    </row>
    <row r="42" spans="1:5" ht="18.75">
      <c r="A42" s="127" t="s">
        <v>1645</v>
      </c>
      <c r="B42" s="127"/>
    </row>
    <row r="43" spans="1:5">
      <c r="A43" s="121" t="s">
        <v>1646</v>
      </c>
      <c r="B43" s="116">
        <v>139</v>
      </c>
    </row>
    <row r="44" spans="1:5">
      <c r="A44" s="121" t="s">
        <v>1647</v>
      </c>
      <c r="B44" s="116">
        <v>738</v>
      </c>
    </row>
    <row r="45" spans="1:5">
      <c r="A45" s="121" t="s">
        <v>1648</v>
      </c>
      <c r="B45" s="116">
        <v>9</v>
      </c>
    </row>
    <row r="46" spans="1:5">
      <c r="A46" s="121" t="s">
        <v>1649</v>
      </c>
      <c r="B46" s="116">
        <v>26</v>
      </c>
    </row>
    <row r="47" spans="1:5">
      <c r="A47" s="117" t="s">
        <v>1650</v>
      </c>
      <c r="B47" s="119">
        <v>125</v>
      </c>
    </row>
    <row r="48" spans="1:5">
      <c r="B48" s="120">
        <f>SUM(B43:B47)</f>
        <v>1037</v>
      </c>
    </row>
    <row r="49" spans="1:2" ht="18.75">
      <c r="A49" s="127" t="s">
        <v>1651</v>
      </c>
      <c r="B49" s="127"/>
    </row>
    <row r="50" spans="1:2">
      <c r="A50" s="121" t="s">
        <v>55</v>
      </c>
      <c r="B50" s="116">
        <v>529</v>
      </c>
    </row>
    <row r="51" spans="1:2">
      <c r="A51" s="121" t="s">
        <v>68</v>
      </c>
      <c r="B51" s="116">
        <v>256</v>
      </c>
    </row>
    <row r="52" spans="1:2">
      <c r="A52" s="117" t="s">
        <v>369</v>
      </c>
      <c r="B52" s="119">
        <v>252</v>
      </c>
    </row>
    <row r="53" spans="1:2">
      <c r="B53" s="120">
        <f>SUM(B50:B52)</f>
        <v>1037</v>
      </c>
    </row>
    <row r="54" spans="1:2" ht="18.75">
      <c r="A54" s="127" t="s">
        <v>1652</v>
      </c>
      <c r="B54" s="127"/>
    </row>
    <row r="55" spans="1:2">
      <c r="A55" s="121" t="s">
        <v>56</v>
      </c>
      <c r="B55" s="116">
        <v>417</v>
      </c>
    </row>
    <row r="56" spans="1:2">
      <c r="A56" s="121" t="s">
        <v>57</v>
      </c>
      <c r="B56" s="116">
        <v>500</v>
      </c>
    </row>
    <row r="57" spans="1:2">
      <c r="A57" s="117" t="s">
        <v>111</v>
      </c>
      <c r="B57" s="119">
        <v>120</v>
      </c>
    </row>
    <row r="58" spans="1:2">
      <c r="B58" s="120">
        <f>SUM(B55:B57)</f>
        <v>1037</v>
      </c>
    </row>
  </sheetData>
  <autoFilter ref="A1:D34" xr:uid="{00000000-0009-0000-0000-000005000000}"/>
  <mergeCells count="6">
    <mergeCell ref="A54:B54"/>
    <mergeCell ref="A37:D37"/>
    <mergeCell ref="A38:A39"/>
    <mergeCell ref="B38:B39"/>
    <mergeCell ref="A42:B42"/>
    <mergeCell ref="A49:B49"/>
  </mergeCells>
  <pageMargins left="0.7" right="0.7" top="0.75" bottom="0.75" header="0.511811023622047" footer="0.511811023622047"/>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zoomScale="65" zoomScaleNormal="65" workbookViewId="0">
      <selection activeCell="C5" sqref="C5"/>
    </sheetView>
  </sheetViews>
  <sheetFormatPr baseColWidth="10" defaultColWidth="9.140625" defaultRowHeight="15"/>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ActivosDeInformación</vt:lpstr>
      <vt:lpstr>Resumen por Proceso</vt:lpstr>
      <vt:lpstr>Resumen por Procesos Responsabl</vt:lpstr>
      <vt:lpstr>Hoja1</vt:lpstr>
      <vt:lpstr>Hoja2</vt:lpstr>
      <vt:lpstr>DATOS</vt:lpstr>
      <vt:lpstr>Hoja3</vt:lpstr>
      <vt:lpstr>ActivosDeInformación!_FilterDatabase</vt:lpstr>
      <vt:lpstr>ActivosDeInformación!_FilterDatabase_0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Johan Andres Rojas Montana</cp:lastModifiedBy>
  <cp:revision>32</cp:revision>
  <dcterms:created xsi:type="dcterms:W3CDTF">2006-09-16T00:00:00Z</dcterms:created>
  <dcterms:modified xsi:type="dcterms:W3CDTF">2023-03-16T17:36:16Z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0x010100A02CF820D8AA844FA0A7C96A45E6EFFD</vt:lpwstr>
  </property>
  <property fmtid="{D5CDD505-2E9C-101B-9397-08002B2CF9AE}" pid="3" name="ProgId">
    <vt:lpwstr>Excel.Sheet</vt:lpwstr>
  </property>
</Properties>
</file>