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66925"/>
  <mc:AlternateContent xmlns:mc="http://schemas.openxmlformats.org/markup-compatibility/2006">
    <mc:Choice Requires="x15">
      <x15ac:absPath xmlns:x15ac="http://schemas.microsoft.com/office/spreadsheetml/2010/11/ac" url="C:\Users\Andrea Cárdenas B\Desktop\Departamento Administrativo de La Defensoría Del Espacio Público\Abril 2022\Plan de Mejoramiento\"/>
    </mc:Choice>
  </mc:AlternateContent>
  <xr:revisionPtr revIDLastSave="0" documentId="13_ncr:1_{B331D3E2-2936-4E24-912E-206F49C5CB6E}" xr6:coauthVersionLast="47" xr6:coauthVersionMax="47" xr10:uidLastSave="{00000000-0000-0000-0000-000000000000}"/>
  <bookViews>
    <workbookView xWindow="-120" yWindow="-120" windowWidth="20730" windowHeight="11160" tabRatio="862" xr2:uid="{00000000-000D-0000-FFFF-FFFF00000000}"/>
  </bookViews>
  <sheets>
    <sheet name="seguimiento OCI" sheetId="3"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S5" i="3" l="1"/>
  <c r="S6" i="3"/>
  <c r="S7" i="3"/>
  <c r="S8" i="3"/>
  <c r="S9" i="3"/>
  <c r="S10" i="3"/>
  <c r="S11" i="3"/>
  <c r="S12" i="3"/>
  <c r="S13" i="3"/>
  <c r="S14" i="3"/>
  <c r="S15" i="3"/>
  <c r="S16" i="3"/>
  <c r="S17" i="3"/>
  <c r="S18" i="3"/>
  <c r="S19" i="3"/>
  <c r="S20" i="3"/>
  <c r="S21" i="3"/>
  <c r="S22" i="3"/>
  <c r="S23" i="3"/>
  <c r="S24" i="3"/>
  <c r="S25" i="3"/>
  <c r="S26" i="3"/>
  <c r="S27" i="3"/>
  <c r="S28" i="3"/>
  <c r="S29" i="3"/>
  <c r="S30" i="3"/>
  <c r="S31" i="3"/>
  <c r="S32" i="3"/>
  <c r="S33" i="3"/>
  <c r="S34" i="3"/>
  <c r="S35" i="3"/>
  <c r="S36" i="3"/>
  <c r="S37" i="3"/>
  <c r="S38" i="3"/>
  <c r="S39" i="3"/>
  <c r="S40" i="3"/>
  <c r="S41" i="3"/>
  <c r="S4" i="3"/>
  <c r="A5" i="3" l="1"/>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l="1"/>
  <c r="A28" i="3" s="1"/>
  <c r="A29" i="3" s="1"/>
  <c r="A30" i="3" s="1"/>
  <c r="A31" i="3" s="1"/>
  <c r="A32" i="3" s="1"/>
  <c r="A33" i="3" s="1"/>
  <c r="A34" i="3" s="1"/>
  <c r="A35" i="3" s="1"/>
  <c r="A36" i="3" s="1"/>
  <c r="A37" i="3" s="1"/>
  <c r="A38" i="3" s="1"/>
  <c r="A39" i="3" s="1"/>
  <c r="A40" i="3" s="1"/>
  <c r="A41" i="3" s="1"/>
</calcChain>
</file>

<file path=xl/sharedStrings.xml><?xml version="1.0" encoding="utf-8"?>
<sst xmlns="http://schemas.openxmlformats.org/spreadsheetml/2006/main" count="459" uniqueCount="307">
  <si>
    <t>CÓDIGO DE LA ENTIDAD</t>
  </si>
  <si>
    <t>VARIABLES DEL INDICADOR</t>
  </si>
  <si>
    <t>FILA_1</t>
  </si>
  <si>
    <t>2006 2006</t>
  </si>
  <si>
    <t>2007 2007</t>
  </si>
  <si>
    <t>2008 2008</t>
  </si>
  <si>
    <t>2009 2009</t>
  </si>
  <si>
    <t>2010 2010</t>
  </si>
  <si>
    <t>2011 2011</t>
  </si>
  <si>
    <t>2012 2012</t>
  </si>
  <si>
    <t>2013 2013</t>
  </si>
  <si>
    <t>2014 2014</t>
  </si>
  <si>
    <t>2015 2015</t>
  </si>
  <si>
    <t>2016 2016</t>
  </si>
  <si>
    <t>2017 2017</t>
  </si>
  <si>
    <t>2018 2018</t>
  </si>
  <si>
    <t>2019 2019</t>
  </si>
  <si>
    <t>2020 2020</t>
  </si>
  <si>
    <t>2021 2021</t>
  </si>
  <si>
    <t>FILA_2</t>
  </si>
  <si>
    <t>FILA_3</t>
  </si>
  <si>
    <t>FILA_4</t>
  </si>
  <si>
    <t>FILA_5</t>
  </si>
  <si>
    <t>FILA_6</t>
  </si>
  <si>
    <t>FILA_7</t>
  </si>
  <si>
    <t>FILA_8</t>
  </si>
  <si>
    <t>3.2.1.1</t>
  </si>
  <si>
    <t>3.2.1.2</t>
  </si>
  <si>
    <t>3.2.1.3</t>
  </si>
  <si>
    <t xml:space="preserve">Cuatro (4) Mesas de trabajo. </t>
  </si>
  <si>
    <t>3.1.1.1</t>
  </si>
  <si>
    <t>3.1.1.2</t>
  </si>
  <si>
    <t>3.1.2.2</t>
  </si>
  <si>
    <t>3.1.3.2</t>
  </si>
  <si>
    <t>3.1.3.3</t>
  </si>
  <si>
    <t>3.1.3.4</t>
  </si>
  <si>
    <t>3.1.3.5</t>
  </si>
  <si>
    <t>3.1.3.6</t>
  </si>
  <si>
    <t>3.1.3.7</t>
  </si>
  <si>
    <t>3.1.3.10</t>
  </si>
  <si>
    <t>3.1.3.13</t>
  </si>
  <si>
    <t>3.2.2.1</t>
  </si>
  <si>
    <t>3.2.4.1</t>
  </si>
  <si>
    <t>3.3.1.1</t>
  </si>
  <si>
    <t>3.3.1.2</t>
  </si>
  <si>
    <t>3.3.1.3</t>
  </si>
  <si>
    <t>3.3.4.1</t>
  </si>
  <si>
    <t>3.3.4.2</t>
  </si>
  <si>
    <t>3.3.4.3</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</si>
  <si>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</si>
  <si>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</si>
  <si>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</si>
  <si>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</si>
  <si>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</si>
  <si>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</si>
  <si>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</si>
  <si>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</si>
  <si>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</si>
  <si>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</si>
  <si>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</si>
  <si>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</si>
  <si>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</si>
  <si>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</si>
  <si>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</si>
  <si>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</si>
  <si>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</si>
  <si>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</si>
  <si>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</si>
  <si>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</si>
  <si>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</si>
  <si>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</si>
  <si>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</si>
  <si>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(Número de Informes realizados con visto bueno del responsable de presupuesto / Número de Informes generados) X 100%</t>
  </si>
  <si>
    <t>(Número de actas de mesas de trabajo realizadas / Número de actas de mesas de trabajo programadas) X 100%</t>
  </si>
  <si>
    <t>(Memorando realizados / Memorandos programados) X 100%</t>
  </si>
  <si>
    <t>(Actividades realizadas / Actividades programadas) X 100%</t>
  </si>
  <si>
    <t>Actas de mesa de trabajo</t>
  </si>
  <si>
    <t>(Socializaciones realizadas / Socializaciones programadas) X 100 %</t>
  </si>
  <si>
    <t>(Memorando remitidos o realizados / Memorandos programados) X 100%</t>
  </si>
  <si>
    <t>(Número de actas de reunión realizadas / Número de actas de reunión programadas) x 100%</t>
  </si>
  <si>
    <t>(Certificaciones realizadas / Número de contratos de prestación de servicios profesionales y de apoyo a la gestión con personas jurídicas suscritos).</t>
  </si>
  <si>
    <t>Documento realizado con el contenido del diagnostico y concepto.</t>
  </si>
  <si>
    <t xml:space="preserve">Documento de Lineamientos </t>
  </si>
  <si>
    <t xml:space="preserve">Acta de mesa de trabajo </t>
  </si>
  <si>
    <t>(Actas de mesas de trabajo realizados / Actas de mesas de trabajo programados) X 100%</t>
  </si>
  <si>
    <t>Guía actualizada y oficializada</t>
  </si>
  <si>
    <t>Acta firmada entre las áreas de Planeación y Jurídica</t>
  </si>
  <si>
    <t>Una guía actualizada y oficializada</t>
  </si>
  <si>
    <t>(Socialización realizada / Socialización programada) X 100%</t>
  </si>
  <si>
    <t>(Capacitación realizada) / (capacitación programada) X 100</t>
  </si>
  <si>
    <t>Socialización realizada</t>
  </si>
  <si>
    <t>Documento de diagnóstico valorado</t>
  </si>
  <si>
    <t>(Número predios reconocidos / Número de predios diagnosticados) X 100%</t>
  </si>
  <si>
    <t>(Número de notas de los estados financieros vigencia 2021 detalladas / Número de notas de los estados financieros generadas) x 100%</t>
  </si>
  <si>
    <t>(Número de informes realizados / Número de informes programados) X 100%</t>
  </si>
  <si>
    <t>FILA_32</t>
  </si>
  <si>
    <t>FILA_33</t>
  </si>
  <si>
    <t>FILA_34</t>
  </si>
  <si>
    <t>FILA_35</t>
  </si>
  <si>
    <t>FILA_36</t>
  </si>
  <si>
    <t>3.3.2.1</t>
  </si>
  <si>
    <t>3.3.2.2</t>
  </si>
  <si>
    <t>Diagnóstico realizado</t>
  </si>
  <si>
    <t>Instructivo realizado</t>
  </si>
  <si>
    <t>(Mesas de trabajo realizada / Mesas de trabajo programadas) X 100</t>
  </si>
  <si>
    <t>Formato formalizado</t>
  </si>
  <si>
    <t>Dos Mesas de trabajo.</t>
  </si>
  <si>
    <t>DESCRIPCIÓN HALLAZGO</t>
  </si>
  <si>
    <t>CAUSA HALLAZGO</t>
  </si>
  <si>
    <t>DESCRIPCIÓN ACCIÓN</t>
  </si>
  <si>
    <t>INDIQUE LAS ACTIVIDADES REALIZADAS ENTRE EL 1/1/2022 Y EL 31/3/2022 PARA SUBSANAR EL HALLAZGO</t>
  </si>
  <si>
    <t>REPORTADO POR EL PROCESO</t>
  </si>
  <si>
    <t>SEGUIMIENTO OCI</t>
  </si>
  <si>
    <t>% EFICACIA ENTIDAD</t>
  </si>
  <si>
    <t>Mesa de trabajo (2)</t>
  </si>
  <si>
    <t>PAD2021-46-3.1.1.1 Hallazgo administrativo por inconsistencias en los formularios CB 0003 - Ejecución de cuentas por pagar de la vigencia anterior y CBN 1001 -Programa Anual Mensualizado de Caja -PAC, reportados en el aplicativo SIVICOF</t>
  </si>
  <si>
    <t>Deficiencias en el control de la información rendida en el aplicativo SIVICOF</t>
  </si>
  <si>
    <t>Implementar en el respectivo procedimiento y ejecutar como mecanismo de control una revisión preliminar del informe CB-0003 denominado “Ejecución de cuentas por pagar de la vigencia anterior”, por parte del responsable de presupuesto, cumpliendo con lo establecido por la Contraloría de Bogotá y las normas vigentes</t>
  </si>
  <si>
    <t>NO</t>
  </si>
  <si>
    <t>Se creo en el CPM acción 200712, actividad 2633. Fecha incio:22/12/2021 - Fecha terminación: 21/12/2022.
Oficina de sistemas 31/3/2022: Se establecieron acuerdos ralacionados con la publicación de la información en el sivicof en donde se establecio controles previos a la publicación y posteriores a la publicación.
Estas actividades estan documentadas en CPM con las respectivas evidencias, el seguimiento se hace més vencido es decir la cuenta mensual de marzo 2022 se reporta en el 15avo día hábil del mes siguiente al periodo a reportar.
Al día de hoy esta cargado seguimiento cuenta mensual de Diciembre, enero y febrero 2022</t>
  </si>
  <si>
    <t>SI</t>
  </si>
  <si>
    <t>Esta dentro de los tiempos de ejecucion</t>
  </si>
  <si>
    <t>PAD2021-46-3.1.1.1 Hallazgo administrativo por inconsistencias en los formularios CB 0003 - Ejecución de cuentas por pagar de la vigencia anterior y CBN 1001 -Programa Anual Mensualizado de Caja -PAC, reportados en el aplicativo SIVICOF.</t>
  </si>
  <si>
    <t>Realizar mesa de trabajo entre las partes responsables del cargue de la información del SIVICOF, para realizar un control a los archivos a remitir al ente de control.</t>
  </si>
  <si>
    <t xml:space="preserve">Se creo en el CPM la accion 200713, actividad 2642. Fecha incio:22/12/2021 - Fecha terminacion: 21/12/2022.
La Oficina Asesora Jurídica se encuentra  depurando las bases de datos de las vigencias 2019, 2020 y 2021, frente a la información contenida en cada uno de los expedientes físicos, fechas de inicio, terminación, modificación y pérdida de competencia para liquidar, previo al envío del memorando respectivo junto con la matriz de los contratos no liquidados. </t>
  </si>
  <si>
    <t>PAD2021-46-3.1.1.2 Hallazgo administrativo, porque la entidad perdió competencia para liquidar el Contrato 238 de 2015</t>
  </si>
  <si>
    <t>Deficiencias en los controles implementados para efectuar la liquidación de los contratos dentro del término establecido en los mismos</t>
  </si>
  <si>
    <t>Realizar seguimiento semestral, mediante la remisión de un memorando junto con una matriz de contratos no liquidados, dirigido a los ordenadores de gasto.</t>
  </si>
  <si>
    <t>PAD2021-46-3.1.3.2 Hallazgo administrativo por deficiencias en la publicación de documentos en el SECOP II. Contratos 265, 235, 448, 600 y 002 de 2020</t>
  </si>
  <si>
    <t>Falta de seguimiento de los procedimientos de contratación por parte de la oficina encargada de publicar la contratación en el citado portal</t>
  </si>
  <si>
    <t>Socializar semestralmente la publicidad y transparencia de los contratos a los supervisores, apoyos de supervisión y oficina de contratación.</t>
  </si>
  <si>
    <t>Realizar seguimiento trimestral a la documentación publicada en el SECOP, mediante la remisión de un memorando junto con el informe de publicaciones, dirigido a los ordenadores de gasto</t>
  </si>
  <si>
    <t>Se creo en el CPM la accion 200714, actividad 2643. Fecha incio:22/12/2021 - Fecha terminacion: 21/12/2022
La Oficina Asesora Jurídica realizó seguimiento trimestral a la documentación publicada en el SECOP, y cargada en expediente físico</t>
  </si>
  <si>
    <t>Se creo en el CPM la accion 200714, actividad 2644. Fecha incio:22/12/2021 - Fecha terminacion: 21/12/2022
La Oficina Asesora Jurídica realizó seguimiento trimestral a la documentación publicada en el SECOP,  mediante la remisión de un memorando junto con el informe de publicaciones, dirigido a los ordenadores de gasto.  
Dentro de la actividad 2644, se solicita revisión documental por parte de las áreas, previo a  la socialización semestral  de  la publicidad y transparencia de los contratos a los supervisores, apoyos de supervisión y oficina de contratación.</t>
  </si>
  <si>
    <t>PAD2021-46-3.1.3.3 Hallazgo administrativo por incluir en varios documentos del proceso de selección normas derogadas. Contrato 235 de 2020</t>
  </si>
  <si>
    <t>Se incluyeron en varios documentos del proceso de selección de seguros, normas derogadas</t>
  </si>
  <si>
    <t>Generar un punto de control, a partir de una mesa de trabajo con el intermediario de seguros, donde se revisará que los estudios previos cuenten con las normas actualizadas del proceso del contrato de seguros e incluir estos mismos en el normograma del proceso.</t>
  </si>
  <si>
    <t>PAD2021-46-3.1.3.4 Hallazgo administrativo por no incluir en la proyección del presupuesto del contrato a celebrar en el análisis económico del sector la tasa a la cual tenía contratada la entidad sus pólizas. Contrato 235 de 2020</t>
  </si>
  <si>
    <t>No se incluyó en el análisis económico del sector la tasa a la cual tenía contratada la entidad sus pólizas.</t>
  </si>
  <si>
    <t>Generar un punto de control, a partir de una mesa de trabajo con el intermediario de seguros, donde se revise que el análisis económico del sector incluya la tasa a la cual tenía contratada la entidad sus pólizas.</t>
  </si>
  <si>
    <t>PAD2021-46-3.1.3.5 Hallazgo administrativo por no establecer en los estudios previos criterios técnicos ni económicos para determinar la vigencia de las pólizas en 307 días. Contrato 235 de 2020</t>
  </si>
  <si>
    <t>No se estableció en los estudios previos del contrato de seguros criterios técnicos ni económicos para determinar la vigencia de las pólizas</t>
  </si>
  <si>
    <t>Generar un punto de control, a partir de una mesa de trabajo con el intermediario de seguros, donde se revisará los criterios técnicos y económicos para determinar la vigencia de las pólizas.</t>
  </si>
  <si>
    <t>PAD2021-46-3.1.3.6 Hallazgo administrativo por no establecer en los estudios previos criterios técnicos ni económicos que justificaran el aumento del monto asegurado en la póliza de responsabilidad civil servidores públicos. Contrato 235 de 2020</t>
  </si>
  <si>
    <t>No se estableció en los estudios previos del proceso de contratación de seguros criterios técnicos ni económicos que justificaran el aumento de los montos asegurados.</t>
  </si>
  <si>
    <t>Generar un punto de control, a partir de una mesa de trabajo con el intermediario de seguros, donde se revisen los criterios técnicos y económicos que justifiquen los aumentos de los montos asegurados en las pólizas.</t>
  </si>
  <si>
    <t>Se creo en el CPM la accion 200715, actividad 2645. Fecha incio:22/12/2021 - Fecha terminacion: 21/12/2022
La Oficina Asesora Jurídica realizó la verificación de la emisión del certificado de insuficiencia de personal de contratos de prestación de servicios profesionales y de apoyo a la gestión con personas jurídicas, para la vigencia 2022, onstatando que se encuentran debidamente cargados en  el expediente físico y en Secop,  Para la vigencia 2021 , se ridentificaron  los contratos en la base de datos y se solicitaron los expedientes físicos para revisión, la cual se encuentra en curso.</t>
  </si>
  <si>
    <t>PAD2021-46-3.1.3.7 Hallazgo administrativo con presunta incidencia disciplinaria por la no expedición de la certificación de inexistencia de personal de planta. Contrato 448 de 2020</t>
  </si>
  <si>
    <t>No expedición de la certificación de inexistencia de personal de planta. Contrato 448 de 2020</t>
  </si>
  <si>
    <t>Realizar una verificación de la emisión del certificado de insuficiencia de personal de contratos de prestación de servicios profesionales y de apoyo a la gestión con personas jurídicas, a la luz del Decreto 1068 de 2015 buscando con esto la verificación de una completa documentación.</t>
  </si>
  <si>
    <t>FILA_37</t>
  </si>
  <si>
    <t>FILA_38</t>
  </si>
  <si>
    <t>PAD2021-46-3.1.3.10 Hallazgo administrativo con presunta incidencia disciplinaria por la delegación de contratistas como supervisores de los contratos N° 600 de 2020 y 485 de 2020</t>
  </si>
  <si>
    <t>Delegación de contratistas como supervisores de los contratos N° 600 de 2020 y 485 de 2020.</t>
  </si>
  <si>
    <t>Realizar un diagnóstico de la función de vigilancia contractual, incluyendo un concepto especializado y recomendaciones estratégicas para el fortalecimiento de la función de vigilancia contractual.</t>
  </si>
  <si>
    <t>Se creo en el CPM la accion 200716, actividad 2646. Fecha incio:22/12/2021 - Fecha terminacion: 21/12/2022
La Oficina Asesora Jurídica, solicitó a la firma Avellaneda y Asoc iados, realizar un diagnóstico de la función de vigilancia contractual, incluyendo un concepto especializado y recomendaciones estratégicas para el fortalecimiento de la función de vigilancia contractual. Nos encontramos a la espera de respuesta.</t>
  </si>
  <si>
    <t>PAD2021-46-3.2.1.1 Hallazgo administrativo por incumplimiento en la magnitud de las metas 3 y 4 del Proyecto de inversión 1064, Estructurando a Bogotá desde el espacio público, para la vigencia 2020</t>
  </si>
  <si>
    <t>Fallas en la planeación por parte del DADEP, al estimar de forma deficiente el alcance de los objetivos previstos para desarrollar las metas establecidas, lo que conllevó a que esta meta no se cumpliera durante la vigencia 2020. Este hecho ocasiona una mala gestión de los recursos ejecutados por la entidad al determinarse de forma errónea, tanto los recursos presupuestados, como los avances de las metas a lograr durante las respectivas vigencias.</t>
  </si>
  <si>
    <t>Ejecutar actividades de control por parte de los gerentes de proyectos, a través de mesas de trabajo, donde se revise el reporte de seguimiento trimestral del SEGPLAN, con el fin de analizar el cumplimiento de las metas o su oportuna reprogramación.</t>
  </si>
  <si>
    <t>Actualizar la Guía para la Planeación y el Seguimiento Estratégico, con lineamientos para la formulación de metas de los proyectos de inversión en el momento de cambio de administración distrital y/o plan de desarrollo, de acuerdo con las indicaciones y/o procedimientos expedidos por la Secretaría Distrital de Planeación.</t>
  </si>
  <si>
    <t>PAD2021-46-3.2.1.2 Hallazgo administrativo por diferencias entre las cifras reportadas por el DADEP entre la información entregada a la Contraloría para su análisis y los reportes CB-0103 y CB-0422 en la vigencia 2020</t>
  </si>
  <si>
    <t>Deficiencias al consolidar las cifras en el reporte CB-0422 de la vigencia 2020 para la cuenta SIVICOF.</t>
  </si>
  <si>
    <t>Establecer puntos de control, a través de una mesa de trabajo entre las Oficinas Asesoras Jurídica y de Planeación, antes de realizar los reportes, para validar que la información de los reportes CB-0103 y CB-0422 sea coherente y estableciendo los respectivos vistos buenos.</t>
  </si>
  <si>
    <t>PAD2021-46-3.2.1.3 Hallazgo administrativo por deficiencias en la determinación y seguimiento de las magnitudes de las metas 1 y 4 del Proyecto 7838 Fortalecimiento de la sostenibilidad y defensa del patrimonio inmobiliario distrital y el espacio público a cargo del DADEP en Bogotá.</t>
  </si>
  <si>
    <t>Fallas en la planeación por parte del DADEP, al estimar de forma deficiente la medición de los objetivos previstos para desarrollar las metas establecidas, lo que conlleva a que se observe de manera confusa el cumplimiento estas.</t>
  </si>
  <si>
    <t>Actualizar la Guía para la Planeación y el Seguimiento Estratégico, con lineamientos para la formulación de metas de los proyectos de inversión en los cambios de administración distrital y plan de desarrollo, de acuerdo con las indicaciones y/o procedimientos expedidos por la Secretaría Distrital de Planeación.</t>
  </si>
  <si>
    <t>PAD2021-46-3.2.2.1 3.2.2.1 Hallazgo administrativo por deficiencias en el contenido del documento electrónico CBN-0021 Balance Social, presentado por el DADEP, para la vigencia 2020</t>
  </si>
  <si>
    <t>Desconocimiento de la normatividad relacionada con el cumplimiento de la rendición de cuentas ante la Contraloría de Bogotá</t>
  </si>
  <si>
    <t>Realizar socialización a los referentes de las áreas misionales y la Oficina Asesora de Planeación del instructivo Balance Social Versión 5.0 establecido por la Contraloría de Bogotá en la Resolución 009 de 2019</t>
  </si>
  <si>
    <t>PAD2021-46-3.2.4.1 Hallazgo administrativo por inexactitud en el cálculo del porcentaje de ejecución presupuestal de una meta ambiental</t>
  </si>
  <si>
    <t>Por tratarse del primer reporte de la entidad, en el aplicativo PACA STORM de la Secretaría de Ambiente, no había claridad en la metodología del diligenciamiento del formato, tanto en su lectura, como en su reporte.</t>
  </si>
  <si>
    <t>Solicitar la realización de una capacitación a los profesionales delegados paca del DADEP, sobre la metodología del reporte en la plataforma STORM de la secretaría distrital de ambiente, incluyendo el cálculo del porcentaje de ejecución presupuestal de una meta ambiental.</t>
  </si>
  <si>
    <t>PAD2021-46-3.3.1.1 Hallazgo administrativo por depreciar dos construcciones que pertenecen a la categoría de inventarios</t>
  </si>
  <si>
    <t>Al realizar la reclasificación contable de la categoría Propiedad Planta y Equipo a Inventarios, se siguió realizando la depreciación por error involuntario, sin embargo fue subsanado este hecho en el mes de febrero de la presente vigencia.</t>
  </si>
  <si>
    <t>Realizar una socialización al equipo encargado del reconocimiento contable, sobre la adecuada contabilización de la SRI de las reclasificaciones de bienes inmuebles entre cuentas del activo.</t>
  </si>
  <si>
    <t>PAD2021-46-3.3.1.2 Hallazgo administrativo por la falta de registro en los Libros Auxiliares de los valores en los predios registrados como “REVELACIONES” en el SIDEP</t>
  </si>
  <si>
    <t>Los bienes en Revelaciones no cuentan con medición fiable por presentar distintas situaciones técnicas y/o jurídicas. No se tiene un valor de los bienes que permita clasificarlos en las cuentas del activo correspondiente en el aplicativo SIDEP y hace falta un diagnóstico de las condiciones de no cumplimiento para valorar los 591 bienes objeto de la muestra del ente de control.</t>
  </si>
  <si>
    <t>Reconocer contablemente los predios a los cuales sea posible determinar su medición de acuerdo con el diagnóstico realizado por la Subdirección de Registro Inmobiliario.</t>
  </si>
  <si>
    <t>PAD2021-46-3.3.4.1 Hallazgo administrativo por exceder el porcentaje permitido en reservas presupuestales de Inversión</t>
  </si>
  <si>
    <t>Superó el límite establecido para constituir reservas presupuestales por inversión</t>
  </si>
  <si>
    <t>Realizar informe de seguimiento a la ejecución presupuestal de los proyectos de inversión de la entidad, informando de manera mensual a la Alta Dirección, sobre el nivel de giros y el saldo por girar con el fin de generar control sobre las reservas presupuestales que se espera constituir en la siguiente vigencia.</t>
  </si>
  <si>
    <t>PAD2021-46-3.3.4.2 Hallazgo administrativo por falta de depuración de pasivos exigibles constituidos a 31 de diciembre de 2018, 2019 y 2020</t>
  </si>
  <si>
    <t>Falta de celeridad en la liquidación de contratos y en la liberación de saldos presupuestales</t>
  </si>
  <si>
    <t>Realizar seguimiento a los pasivos exigibles de la entidad, informando de manera trimestral a la alta dirección, el estado de los pasivos, para que los ordenadores del gasto realicen las gestiones que apunten a depurar la totalidad de estas obligaciones.</t>
  </si>
  <si>
    <t>PAD2021-46-3.3.4.3 Hallazgo administrativo por deficiencias en el diligenciamiento del documento electrónico SIVICOF CBN 0004- Cuentas por pagar al cierre de la vigencia 2020</t>
  </si>
  <si>
    <t>Deficiencias en los controles establecidos para el reporte de información en el aplicativo SIVICOF de la Contraloría de Bogotá</t>
  </si>
  <si>
    <t>Realizar, por parte del responsable de presupuesto de la entidad, una revisión preliminar con visto bueno del informe CBN 0004- cuentas por pagar al cierre de la vigencia, cumpliendo con lo establecido por la contraloría de Bogotá, de acuerdo con las normas vigentes.</t>
  </si>
  <si>
    <t>PAD2021-46-3.3.1.3 Hallazgo administrativo por inadecuada revelación en las notas a los estados financieros, a 31 de diciembre de 2020, de la cantidad de procesos de clasificación probable</t>
  </si>
  <si>
    <t>Inobservancia de la norma emitida por la contaduría general de la nación al momento de elaborar las notas en la cuenta 2701</t>
  </si>
  <si>
    <t>Efectuar una descripción detallada de la cuenta 2701 "litigios y demandas”, al momento de la elaboración de las notas a los estados financieros en el cierre de la vigencia 2021.</t>
  </si>
  <si>
    <t>No.</t>
  </si>
  <si>
    <t>NA</t>
  </si>
  <si>
    <t>Se crea en CPM accion 200717. actividad 2648. Fecha incio:22/12/2021 - Fecha terminacion: 21/12/2022
SAF: La acción 200717 a la fecha no presenta ningún avance.</t>
  </si>
  <si>
    <t>Se crea en CPM accion 200718. actividad 2649. Fecha incio:22/12/2021 - Fecha terminacion: 21/12/2022
SAF: Se realizo una mesa de trabajo entre el DADEP y el intermediario de seguros JARGU CORREDORES DE SEGUROS S.A en el cual el intermediario informa que atendiendo las observaciones dadas previamente se realizo una revisión detallada de toda la normatividad en los documentos del proceso.</t>
  </si>
  <si>
    <t>Se crea en CPM accion 200719. actvidad 2650. Fecha incio:22/12/2021 - Fecha terminacion: 21/12/2022
SAF: Se realizo una mesa de trabajo entre el DADEP y el intermediario de seguros JARGU CORREDORES DE SEGUROS S.A en el cual el intermediario de seguros explica la manera como se determina el presupuesto en el proceso, como se realiza el estudio de mercado y se aclara que esta información se expone y describe en los estudios previos, estudio de mercado y análisis del sector.</t>
  </si>
  <si>
    <t>Se crea en CPM accion 200720. actvidad 2652. Fecha incio:22/12/2021 - Fecha terminacion: 21/12/2022
SAF: Se realizo una mesa de trabajo entre el DADEP y el intermediario de seguros JARGU CORREDORES DE SEGUROS S.A en el cual el intermediario de seguros explica como se calculó la vigencia de las pólizas, atendiendo las observaciones dadas por el DADEP previamente.</t>
  </si>
  <si>
    <t>Se crea en CPM accion 200721. actividad 2655. Fecha incio:22/12/2021 - Fecha terminacion: 21/12/2022
SAF: Se realizo una mesa de trabajo entre el DADEP y el intermediario de seguros JARGU CORREDORES DE SEGUROS S.A en el cual el intermediario de seguros establece que no es necesario realizar aclaración de los valores asegurados ya que se mantienen los mismos valores de las pólizas vigentes a la fecha, únicamente se actualiza el valor asegurado de la póliza Todo Riegos de acuerdo con el Índice Variable actual.</t>
  </si>
  <si>
    <t>Se creó la acción #200708 en el aplicativo CPM, actividad 2621. Fecha incio:22/12/2021 - Fecha terminacion: 21/12/2022
OAP: En el trimestre de seguimiento, no se presentaron avances en la actividad 2621, acción # 200708; Se encuentra en dentro del plazo de ejecución previsto (21/12/2022)</t>
  </si>
  <si>
    <t>Se creó la acción #200704 en el aplicativo CPM, actividad 2617. Fecha incio:22/12/2021 - Fecha terminacion: 21/12/2022
OAP:  En el trimestre de seguimiento, no se presentaron avances en la actividad 2617, acción # 200704. Se encuentra en dentro del plazo de ejecución previsto (21/12/2022)</t>
  </si>
  <si>
    <t>Se creó la acción #200705 en el aplicativo CPM, actividad 2618. Fecha incio:22/12/2021 - Fecha terminacion: 21/12/2022
OAP:  En el trimestre de seguimiento, no se presentaron avances en la actividad 2618, acción # 200705. Se encuentra en dentro del plazo de ejecución previsto (21/12/2022).</t>
  </si>
  <si>
    <t>Se creó la acción #200706 en el aplicativo CPM, actividad 2619. Fecha incio:22/12/2021 - Fecha terminacion: 21/12/2022
OAP:  En el trimestre de seguimiento, no se presentaron avances en la actividad 2619, acción # 200706. Se encuentra en dentro del plazo de ejecución previsto (21/12/2022)</t>
  </si>
  <si>
    <t>Se creó la acción #200707 en el aplicativo CPM, actividad 2620. Fecha incio:22/12/2021 - Fecha terminacion: 21/12/2022
OAP: En el trimestre de seguimiento, no se presentaron avances en la actividad 2620, acción # 200707.Se encuentra en dentro del plazo de ejecución previsto (21/12/2022)</t>
  </si>
  <si>
    <t>Se crea en CPM accion 200722. actividad 2656. Fecha incio:22/12/2021 - Fecha terminacion: 21/12/2022
SAF: Se realizó una capacitación a los profesionales delegados del DADEP de las áreas misionales que realizan los reportes del PACA , sobre la metodología del reporte en la plataforma STORM de la Secretaría Distrital de Ambiente, incluyendo el cálculo del porcentaje de ejecución presupuestal de una meta ambiental.</t>
  </si>
  <si>
    <t>Se crea en el CPM accion 200723. actividad 2657. Fecha incio:22/12/2021 - Fecha terminacion: 21/12/2022
SAF Se realizo una socialización con el equipo encargado del reconocimiento contable en la entidad sobre las normas relacionadas con el reconocimiento, clasificación y medición de bienes inmuebles entre cuentas del activo.</t>
  </si>
  <si>
    <t>Se crea en CPM accion 200724. actividad 2658. Fecha incio:22/12/2021 - Fecha terminacion: 21/12/2022
SAF: La acción 200724 a la fecha no presenta ningún avance</t>
  </si>
  <si>
    <t>Se crea en CPM accion 200725, actividad 2659. Fecha incio:22/12/2021 - Fecha terminacion: 21/12/2022
SAF: Se elaboraron las notas a los Estados Financieros describiendo detalladamente la cuenta 2701 "litigios y demandas”, como se puede ver en la nota 23 PROVISIONES página número 54 de las notas a los estados financieros del DADEP al 31 de diciembre de 2021.</t>
  </si>
  <si>
    <t>SAF: Se crea en CPM accion 200726, actividad 2660. Fecha incio:22/12/2021 - Fecha terminacion: 21/12/2022
La acción 200726 a la fecha no presenta ningún avance</t>
  </si>
  <si>
    <t>Se crea en CPM accion 200727, actividad 2661.Fecha incio:22/12/2021 - Fecha terminacion: 21/12/2022
SAF: La acción 200727 a la fecha no presenta ningún avance</t>
  </si>
  <si>
    <t>Se crea en CPM accion 200728, actividad 2654. Fecha incio:22/12/2021 - Fecha terminacion: 21/12/2022
SAF: La acción 200728 a la fecha no presenta ningún avance</t>
  </si>
  <si>
    <t>PAD2021-46-3.1.2.2 Hallazgo administrativo por la inefectividad de las acciones adelantadas por el DADEP, para el hallazgo N°. 3.2.7, PAD 2020 código de auditoría 52</t>
  </si>
  <si>
    <t>Inefectividad de las acciones adelantadas por el DADEP, para el hallazgo N°. 3.2.7, PAD 2020 código de auditoría 52, acciones 1 y 2, al DADEP no conocer los informes de supervisión soportados con las actas de recibo a satisfacción de las obras realizadas, los controles de calidad de los materiales y ejecución de las actividades, actas de inicio, modificaciones contractuales, actas de mayores y menores cantidades de obra, ítems no previstos, cambios de especificaciones.</t>
  </si>
  <si>
    <t>Elaborar y ejecutar de forma conjunta con la Terminal de Transporte un cronograma de seguimiento y control, para que el contratista haga la corrección y/o completitud de los informes que se encuentran pendientes de aprobación por parte del equipo supervisor.</t>
  </si>
  <si>
    <t>Adelantar una reunión trimestral por parte del equipo de supervisión designado por el DADEP y el personal de la Terminal de Transporte que intervienen en la elaboración de los informes técnicos y financieros, como mecanismo de control para la presentación de informes y evitar imprecisiones.</t>
  </si>
  <si>
    <t>Se creo en CPM la accion 200709. Actividad 2622. Fecha incio:22/12/2021 - Fecha terminacion: 21/12/2022
SAI: Con radicado 20224000049382 del 09 de marzo del 2022, la terminal de transporte allega cronograma para realizar seguimiento.</t>
  </si>
  <si>
    <t>Se creo en CPM la accion 200709. Actividad 2623. Fecha incio:22/12/2021 - Fecha terminacion: 21/12/2022
SAI:  Se realiza mesa de trabajo por parte del equipo de supervisión designado por el DADEP y el personal de la Terminal de Transporte que intervienen en la elaboración de los informes técnicos y financieros. Para socializar plan de mejoramiento y establecer las acciones a ejecutar entre las entidades y dar cumplimiento a los terminos propuestos.</t>
  </si>
  <si>
    <t>PAD2021-46-3.1.3.13 Hallazgo administrativo por deficiencias en la elaboración de los informes de ejecución por parte de la Terminal de Transporte S.A. referentes al contrato interadministrativo 359 de 2019</t>
  </si>
  <si>
    <t>Deficiencias en los informes de ejecución presentados por parte de la Terminal de Transporte S.A</t>
  </si>
  <si>
    <t>Elaborar un documento de "lineamientos para presentación de informes de gestión de contratos interadministrativos para la administración de parqueaderos" que contenga los requisitos mínimos, así como los elementos de carácter técnico, jurídico, financiero y contable del estado de los predios entregados en administración, para la verificación de su cumplimiento.</t>
  </si>
  <si>
    <t>Realizar una mesa de trabajo con la Terminal de Transportes, para socializar los lineamientos para presentación de informes de gestión contratos interadministrativos, para administración de parqueaderos</t>
  </si>
  <si>
    <t>2020-47-3.1.3.5-HALLAZGO ADMINISTRATIVO, POR LA ACTUALIZACIÓN EXTEMPORÁNEA DE LA PÓLIZA CUMPLIMIENTO EN LA ADICIÓN Y PRÓRROGA DEL CONTRATO DE OBRA NO. 390 DE 2018.</t>
  </si>
  <si>
    <t>Inadecuada gestión de la supervisión del contrato de obras y suministro de materiales.</t>
  </si>
  <si>
    <t>Realizar una mesa de trabajo trimestralmente para el seguimiento de supervisión de contratos por cada una de las subdirecciones y oficinas del DADEP.</t>
  </si>
  <si>
    <t>Se crea en CPM accion 200589, actividad 2182. Fecha incio:10/7/2020 - Fecha terminacion: 1/2/2022
SAI: Esta actividad se considera cumplida y el hallazgo subsanado, debido a que se realizaron 3 mesas de trabajo de seguimiento de supervisión:  2 mesas de seguimiento de supervisión realizadas por SAI el 1 de febrero de 2022 donde se presentó el equipo de trabajo, se capacitó en temas de supervisión y se expusieron las metas; y 1 mesa de seguimiento de supervisión realizada por SRI el 3 de febrero de 2022 donde se realizó el análisis y revisión de las supervisiones a cargo.</t>
  </si>
  <si>
    <t>Se crea en CPM accion 200590, actividad 2183. Fecha incio:10/7/2020 - Fecha terminacion: 1/2/2022
SAI: Esta actividad se considera cumplida y el hallazgo subsanado, debido a que se realizaron 3 impulsos y seguimientos en el año 2021 (1 impulso el 09-02-2021 y 2 seguimientos realizados julio y noviembre de 2021) y 1 impulso y seguimiento realizado en el mes de febrero del 2022, a las actuaciones policivas ante la autoridad local competente para que se ordene el cese del aprovechamiento económico y la recuperación del espacio público;  teniendo en cuenta la suspensión de términos procesales por periodos en el 2020 y 2021 en la Alcaldía Local de San Cristóbal y la ausencia de atención por COVID.</t>
  </si>
  <si>
    <t>2020-47-3.1.3.7 HALLAZGO ADMINISTRATIVO CON PRESUNTA INCIDENCIA DISCIPLINARIA POR LA NO LIQUIDACIÓN DEL CONTRATO CAMEP NO. 110-00129-7-0-2013 SUSCRITO CON LA JUNTA DE ACCIÓN COMUNAL DE LA URBANIZACIÓN LOS PINARES Y PERMITIR UN APROVECHAMIENTO ECONÓMICO SIN CONTRATO VIGENTE EN LAS ZONAS DE ESTACIONAMIENTO IDENTIFICADAS CON LOS RUPI NOS. 493-45, 493-46, 493-48 Y 493-50.</t>
  </si>
  <si>
    <t>A pesar de la terminación del contrato CAMEP No. 110-00129-7-0-2013 suscrito con la Junta de Acción Comunal de la Urbanización Los Pinares, continúa aprovechamiento económico sin contrato vigente en las zonas de estacionamiento.</t>
  </si>
  <si>
    <t>Impulsar y hacer seguimiento bimestral la actuación policiva ante la autoridad local competente para que se ordene el cese del aprovechamiento económico y la recuperación del espacio público.</t>
  </si>
  <si>
    <t>Los bienes en revelaciones no cuentan con medición fiable por presentar distintas situaciones técnicas y/o jurídicas. No se tiene un valor de los bienes que permita clasificarlos en las cuentas del activo correspondiente en el aplicativo SIDEP y hace falta un diagnóstico de las condiciones de no cumplimiento para valorar los 591 bienes objeto de la muestra del ente de control.</t>
  </si>
  <si>
    <t>Elaborar un documento de diagnóstico en su primera fase de los bienes pertenecientes a la muestra revisada por el ente de control, con los equipos de estudios técnicos, jurídicos, saneamiento, cartografía y contabilidad, de los bienes en las revelaciones con el fin de determinar cuáles son susceptibles de valoración.</t>
  </si>
  <si>
    <t>Desde la SRI se crearon el en el CPM  la acción 200698 con la actividad 2647 . Fecha incio:22/12/2021 - Fecha terminacion: 21/12/2022
SRI: Se adelató reunión con el grupo de cartográfia y grupo contable el día 26 de enero 2022, en la cual se determinaron las tareas de revisar la base tomada por el ente de control.
Posterormente se realizó revisión con los coordinadores de la SRI el día 9 de marzo para conocer los avances y  seguido se realizó un diagnostico del grupo contable. Documento que se adjunta en formato PDF</t>
  </si>
  <si>
    <t>PAD2021-48-3.3.1.1 Hallazgo administrativo por falta de eficacia en la depuración bienes de uso público de cesión nuevos de los años 2020, 2019 y 2018 del nivel de inventario, los cuales deben ser registrados en el nivel de patrimonio de la entidad en el sistema - SIDEP.</t>
  </si>
  <si>
    <t>Los predios que corresponden a bienes de uso público derivados de procesos de urbanización deben ser entregados y transferidos por los urbanizadores responsables como parte de sus obligaciones derivadas de la licencia de urbanismo. Ante el incumplimiento de estos, el Distrito adelanta las actas de toma de posesión, esto no significa que se pueda llevar a cabo de manera oficiosa la declaratoria de propiedad pública de dichas áreas. Previo a esto se debe adelantar dicho procedimiento y debe realizarse el estudio técnico y/o jurídico que permita establecer que zonas se encuentran de acuerdo con lo establecido en los planos y que jurídicamente se encuentran contenidas en los certificados de tradición y libertad de los predios sobre los cuales fueron concedidas las licencias. Otro escenario se presenta para el espacio público derivado de los procesos de los desarrollos legalizados incorporados en el inventario del patrimonio inmobiliario distrital y sobre los cuales se realizó el acta de toma de posesión, y no cuentan con la escritura pública de transferencia al Distrito Capital ya que no comparecen los urbanizadores informales. Adicionalmente, los urbanizadores responsables consideran que con el solo hecho de suscribir el acta de entrega, han cumplido con las obligaciones estipuladas</t>
  </si>
  <si>
    <t>Realizar en con junto con todas las áreas involucradas del DADEP un diagnóstico a partir de la revisión de los urbanismos que fueron entregados al ente de control, entre las vigencias 2018-2020, y que no cuentan con los atributos completos, para determinar la causa por la que se encuentra en inventario, y determinar las actuaciones a realizar para llevarlos al nivel de patrimonio.</t>
  </si>
  <si>
    <t>Desde la SRI se crearon el en el CPM  la acción 200699 con la actividad 2634.  Fecha incio:1/1/2022 - Fecha terminacion: 23/12/2022
SRI: En reunión realizada el día 9 de marzo de presentó un avance en cuanto a la revisión de predios, y si son susceptibles de Estudios Técnicos y ser revisados con el grupo y verificar contra los predios del hallazgo de revelaciones para unificar los criterios de la información, si se encontraban RUPIS similares y adelantar la priorización y revisión de estos predios. 
Posteriormente se priorizó una base con los predios y se envio al grupo de Saneamiento y titulación. 
Se adelantó una reunión  con el grupo de saneamiento y titulación el día 23 de marzo y se propone elaborar el diagnóstico en una base en formato excel y se asignan los predios priorizados por cada grupo de trabajo para iniciar el proceso de revisión y diagnóstico.</t>
  </si>
  <si>
    <t>PAD2021-48-3.3.2.1 Hallazgo administrativo, por no establecer el DADEP, los estándares técnicos para el suministro y manejo de la información de las Licencias Urbanísticas reportadas por las Curadurías Urbanas, de conformidad con lo establecido en el Decreto 845 de 2019.</t>
  </si>
  <si>
    <t>La documentación entregada por las curadurías urbanas, no es suficiente y carece de información relevante para realizar el seguimiento por la SRI, toda vez que no allegan las resoluciones y planos</t>
  </si>
  <si>
    <t>Elaborar un instructivo técnico que contenga los estándares requeridos para el suministro y manejo de la información de las licencias urbanísticas reportadas por las curadurías urbanas y puntos de control.</t>
  </si>
  <si>
    <t>Desde la SRI se crearon el en el CPM  la acción 200700 con la actividad 2635.  Fecha incio:1/1/2022 - Fecha terminacion: 23/12/2022
SRI: En reuniónes realizadas en los meses de febrero se revisó el borrador del instructivo, la resolución o circular, los cuales se presentarán a las curadurías urbanas a través de una reunión presencial.
Seguidamente, se adelantó reunión el 9 de marzo con los coordinadores de la SRI en la cual se presentaron los avances.
Con los avances presentados se ajustaron los comentarios a los formatos de solicitud de información a las curadurías urbanas y circular ampliando los grupos de valor que entregan zonas de cesión; realizar la aclaración de las áreas de cesión y sus respectivas cargas urbanísticas acordes con el POT; evaluar la opción de validarlo en formato digital y en formato físico.
Se realizó la mesa de trabajo con curadores urbanos el día 25 de marzo de 2022 en las instalaciones del DADEP (Se adjunta el informe).
Se esta revisando la información de las curdurias sobre el tema de propuestas al formato de recolección de información.</t>
  </si>
  <si>
    <t>PAD2021-48-3.3.2.2 Hallazgo administrativo con presunta incidencia disciplinaria, por falta de seguimiento por parte del DADEP a la información suministrada por las Curadurías urbanas de las áreas de cesión gratuitas generadas, durante las vigencias 2018, 2019 y 2020, de conformidad con lo establecido en el Decreto 545 de 2016 (aplicable a las vigencias 2018 y 2019) y el Decreto 845 de 2019 vigente desde el 27/12/2019.</t>
  </si>
  <si>
    <t>Baja comunicación con los curadores urbanos para definir los criterios con los que se debe entregar dicha información y la falta de un documento técnico de entrega que permita que la información recibida cumpla con estándares técnicos de calidad. Hace falta un documento que permita conocer el estado de las licencias entregadas por las curadurías urbanas</t>
  </si>
  <si>
    <t>Realizar una mesa de trabajo con las curadurías urbanas en donde se definan los criterios técnicos de entrega de información al DADEP, así como la realización de una mesa de trabajo con CAMACOL y los urbanizadores.</t>
  </si>
  <si>
    <t>Implementar como punto de control un formato de comunicación de requerimientos al urbanizador responsable, frente al reporte del estado de avance de la obra autorizada en la respectiva licencia.</t>
  </si>
  <si>
    <t>PAD2021-48-3.3.4.1 Hallazgo administrativo. Deficiencia en el proceso de incorporación de los bienes de cesión al patrimonio de la Entidad.</t>
  </si>
  <si>
    <t>Desde la SRI se crearon el en el CPM  la acción 200701 con las actividades 2639.  Fecha incio:1/1/2022 - Fecha terminacion: 23/12/2022
SRI: En reuniónes realizadas en los meses de febrero se revisó  la forma de hacer seguimiento a la información. Seguidamente, una vez contando con la información, designar un responsable de verificar los tiempos de las licencias y elaborar un preformato de requerimiento a los constructores, urbanizadores, entre otros, que accedan a las licencias para informarles el vencimiento de éstas y llevar un control y seguimiento de las licencias expedidas por las Curadurías Urbanas.
Se realizó la mesa de trabajo con curadores urbanos el día 25 de marzo de 2022 en las instalaciones del DADEP (Se adjunta el informe).
Se esta revisando la información de las curdurias sobre el tema de propuestas al seguimiento de la información.</t>
  </si>
  <si>
    <t>Desde la SRI se crearon el en el CPM  la acción 200701 con las actividades 2640 .  Fecha incio:1/1/2022 - Fecha terminacion: 23/12/2022
SRI: En reuniónes realizadas en los meses de febrero se revisó  la forma de hacer seguimiento a la información. Seguidamente, una vez contando con la información, designar un responsable de verificar los tiempos de las licencias y elaborar un preformato de requerimiento a los constructores, urbanizadores, entre otros, que accedan a las licencias para informarles el vencimiento de éstas y llevar un control y seguimiento de las licencias expedidas por las Curadurías Urbanas.
Se realizó la mesa de trabajo con curadores urbanos el día 25 de marzo de 2022 en las instalaciones del DADEP (Se adjunta el informe).
Se esta revisando la información de las curdurias sobre el tema de propuestas al seguimiento de la información.</t>
  </si>
  <si>
    <t>Desde la SRI se crearon el en el CPM  la acción 200702 con la actividad 2641 .  Fecha incio:1/1/2022 - Fecha terminacion: 23/12/2022
SRI: En reunión realizada el día 9 de marzo de presentó un avance en cuanto a la revisión de predios, y si son susceptibles de Estudios Técnicos y ser revisados con el grupo y verificar contra los predios del hallazgo de revelaciones para unificar los criterios de la información, si se encontraban RUPIS similares y adelantar la priorización y revisión de estos predios. 
Posteriormente se priorizó una base con los predios y se envio al grupo de Saneamiento y titulación. 
Se adelantó una reunión  con el grupo de saneamiento y titulación el día 23 de marzo y se propone elaborar el diagnóstico en una base en formato excel y se asignan los predios priorizados por cada grupo de trabajo para iniciar el proceso de revisión y diagnóstico.</t>
  </si>
  <si>
    <t>Se creo en CPM la accion 200710. Actividad 2624. Fecha incio:22/12/2021 - Fecha terminacion: 21/12/2022
SAI:Se elabora documentos de Lineamientos para presentación de los informes de actividades de la operación de las zonas de estacionamiento entregadas en virtud del contrato interadministrativo no. 110-129-359-0-2019. Se envía a la Terminal de Transporte 20223050031351 el 15 de marzo de 2022 el documento de Lineamientos</t>
  </si>
  <si>
    <t>Se creo en CPM la accion 200710. Actividad 2625. Fecha incio:22/12/2021 - Fecha terminacion: 21/12/2022
SAI: El 15 de marzo del 2022 se realiza mesa de trabajo con la Terminal de Transportes y el equipo de supervision, para socializar los lineamientos para presentación de informes de gestión contratos interadministrativos, para administración de parqueaderos</t>
  </si>
  <si>
    <t>La Oficina de Control Interno recomienda que para el segundo trimestre se inice las acciones propuestas y se tenga un avance significativo.
Esta dentro de los tiempos de ejecucion</t>
  </si>
  <si>
    <t>Realizar dos mesas de trabajo con los supervisores y personal de apoyo a la supervisión sobrelos principios de la publicidad y transparencia en la contratación para la publicación de los documentos contractuales</t>
  </si>
  <si>
    <t>Relizar una mesas de trabajo trimestral con los abogados del equipo de contratos y lider del equipo de contratación para reiterar lineamientos sobre elaboracion de documentos</t>
  </si>
  <si>
    <t>Realizar dos mesas de trabajo entre el archivo de bogota y el personal a cargo de los expedientes contractuales del dadep para recibir lineamientos y solucionar</t>
  </si>
  <si>
    <t>Ausencia de publicacion de documentos contractuales en secop</t>
  </si>
  <si>
    <t>Debilidad en los controles que garanticen la clara y correcta elaboracion de documentos</t>
  </si>
  <si>
    <t>Deficiencias en la organización documental de los expedientes contractuales</t>
  </si>
  <si>
    <t>mesas de trabajo de seguimiento de supervisión realizados</t>
  </si>
  <si>
    <t>(impulso y seguimiento bimestral - radicado a la autoridad policiva / impulso y  seguimiento bimestral programado) x 100%</t>
  </si>
  <si>
    <t>PAD2020-54-3.2.1.1. hallazgo administrativo por la no publicación de documentos contractuales en el secop- contratos nrs: 110-00129-186-0-2020 y 110-00129-286-0-2018</t>
  </si>
  <si>
    <t>PAD2020-54-3.2.1.2.hallazgo administrativo por deficiencias en la elaboración del contrato no. 110-00129-286-0-2018</t>
  </si>
  <si>
    <t>PAD2020-54-3.2.1.3.hallazgo administrativo por deficiencias en la organización de los expedientes únicos de los contratos no. 186 de 2020, 286 de 2018 y 477 de 2019.</t>
  </si>
  <si>
    <t>OBSERVACIÓN</t>
  </si>
  <si>
    <t>DÍAS PARA VENCIMIENTO
FECHA REF 31/3/2022</t>
  </si>
  <si>
    <t>PLAN DE MEJORAMIENTO CONTRALORÍA DE BOGOTÁ</t>
  </si>
  <si>
    <t>Se evidencio el avance de la actividad ID  2633 con los cargues de evidencias ID 4645, 4646, 4647,4648, 4712, 4793, correspondientes a correos electrónicos de seguimiento y certificados SIVICOF soporte de los meses referenciados (diciembre 2021, enero y febrero 2022). El corte de marzo se verificará en el siguiente trimestre de seguimiento.</t>
  </si>
  <si>
    <t xml:space="preserve">Se evidenció el avance de la actividad ID  2622 con los cargues de evidencias ID 4819  "Cronograma de seguimiento y control para entrega y aprobación de informes mensuales de actividades de la operación de las zonas de estacionamiento" - contrato interadministrativo 110-129-359-0-2019, verificando el cronograma establecido ( 5 fechas de informes).
</t>
  </si>
  <si>
    <t>Se  evidenció el avance de la actividad ID 2650 con el cargue de acta del 23/2/2022 donde se realizó una mesa de trabajo entre el DADEP y el intermediario de seguros JARGU CORREDORES DE SEGUROS S.A  donde se expuso que el estudio de mercado se basó en el promedio de las tasas actuales manejadas para cada póliza por el DADEP y entidades con características similares, en cuanto a riesgos, condiciones de aseguramiento, valores asegurados, entre otros.</t>
  </si>
  <si>
    <t>Se evidenció el avance de la actividad ID 2652 con el cargue de acta del 23/2/2022 donde se realizó una mesa de trabajo entre el DADEP y el intermediario de seguros JARGU CORREDORES DE SEGUROS S.A  donde se expone que de acuerdo con el valor de las primas se calcula el presupuesto para una anualidad y partiendo de allí se ajustan a prorrata los días de acuerdo con el presupuesto disponible, resultando una vigencia de 406 días como plazo mínimo para el proceso actual, sin embargo, se aclara que en la evaluación se otorgará puntaje por mayor vigencia.</t>
  </si>
  <si>
    <t>Se evidenció el avance de la actividad ID 2652 con el cargue de acta del 23/2/2022 donde se realizó una mesa de trabajo entre el DADEP y el intermediario de seguros JARGU CORREDORES DE SEGUROS S.A  donde se expone que no será necesario realizar aclaración de los valores asegurados ya que se mantienen los mismos valores asegurados de las pólizas vigentes a la fecha, únicamente se actualiza el valor asegurado de la póliza Todo Riegos de acuerdo con el Índice Variable actual.</t>
  </si>
  <si>
    <t>Se  evidenció el avance de la actividad ID 2624 con el cargue de evidencias del ID4821 envío documentos de lineamientos para presentación de informes de actividades el 15/3/2022 a la Terminal de Transportes en virtud del contrato interadministrativo 110-129-359-0-2019.</t>
  </si>
  <si>
    <t>Se  evidenció el avance de la actividad ID 2625 con el cargue de evidencias del ID4822 , acta de mesa de trabajo del 15/3/2022 , con la Terminal de Transportes y el equipo de supervisión, para socializar los lineamientos para presentación de informes de gestión contratos interadministrativos, para administración de parqueaderos.</t>
  </si>
  <si>
    <t>Se  evidenció el avance de la actividad ID 2656 con el cargue de los soportes id 4771 , 4772 , 4773 donde se gestionó  capacitación para reporte PACA con la Secretaria Distrital de Ambiente y Acta capacitación diligenciamiento Formulario: 206 SEGUIMIENTO PACA BOGOTA SIGLO XXI 2020-2024 del Informe 32 Seguimiento PACA Bogotá Siglo XXI 2020-2024 que debe reportar la entidad en el aplicativo STORM semestralmente en el marco del seguimiento al PACA.</t>
  </si>
  <si>
    <t>Se  evidenció el avance de la actividad ID 2657 con el cargue de los soportes id 4677 Acta de Reunión del día 31/1/20222 del equipo contable de la entidad para dar a conocer las normas relacionadas con el reconocimiento, clasificación y medición de las reclasificaciones de bienes inmuebles.</t>
  </si>
  <si>
    <t xml:space="preserve">Se evidenció el avance de la actividad ID 2647 con el cargue de los soportes ID 4801 documento PREPARACIÓN DIAGNOSTICO PRIMER TRIMESTRE REVELACIONES, ID 4802 Acta reunión del 26/1/20222 con cartografía y contabilidad, ID 4803 acta de Reunión del 9/3/2022 de Coordinadores SRI Presentación y seguimiento Plan de Acción. 
</t>
  </si>
  <si>
    <t>Se evidenció el avance de la actividad ID 2659 con el cargue de los soportes ID 4679, Notas de los Estados Financieros al 31 de diciembre del 2021, detallando cada una de las cuentas entre ellas la cuenta de litigios y demandas..</t>
  </si>
  <si>
    <r>
      <t xml:space="preserve">Se  evidenció el avance de la actividad ID 2634 con el cargue de los soportes id 4804 Acta reunión del 9/3/2022 de  Coordinadores SRI presentación y avances plan de acción, ID 4805 PRESENTACIÓN SEGUIMIENTO PLAN MEJORAMIENTO 2022 ( informe contraloría 48 y 46 2021) , ID 4806 ACTA REUNIÓN del 23/3/2022 del EQUIPO SANEAMIENTO Y TITULACIÓN donde escribe las acciones que se definieron para desarrollar la forma metodológica de realizar el diagnóstico y se distribuyeron la base de registros aportados por el área de SIDEP.
</t>
    </r>
    <r>
      <rPr>
        <sz val="11"/>
        <color rgb="FFFF0000"/>
        <rFont val="Calibri"/>
        <family val="2"/>
        <scheme val="minor"/>
      </rPr>
      <t xml:space="preserve">
</t>
    </r>
  </si>
  <si>
    <t xml:space="preserve">Se  evidenció el avance de la actividad ID 2635 con el cargue de los soportes id 4807 acta de reunión del 3/2/2022 de la  revisión del instructivo , ID4808 instructivo de información curadurías , donde se enmarcan los criterios técnicos de entrega de la información que requiere el DADEP con el fin de establecer criterios que sirvan para hacer seguimiento a las licencias aprobadas por las curadurías urbanas, ID  4809 presentación de mesas de trabajo curadurías urbanas , id 4819 Informe del 25/3/2022  reunión curadurías urbanas , id 4811 soporte de listados de asistencia mesas de trabajo curadores.
</t>
  </si>
  <si>
    <t xml:space="preserve">Se evidenció el avance de la actividad ID 2639 con el cargue de los soportes ID 4812 informe reunión mesa de curadores del 25/3/2022 donde se describe la agenda de trabajo, la presentación y los compromisos generados, ID 4813 presentación mesa de trabajo curadurías urbanas donde describe las acciones con el fin de fortalecer la comunicación de las curadurías urbanas.
</t>
  </si>
  <si>
    <t xml:space="preserve">Se observó el avance de la actividad ID 2640 con el cargue de los soportes ID 4815 informe mesa de curadores urbanos del 25/3/2022 donde se describe los compromisos del DADEP y Curadores Urbanos, ID 4814 PRESENTACIÓN MESA DE TRABAJO CURADURÍAS URBANAS donde se documentó de las actividades de agenda, presentación y compromisos entre el DADEP y los curadores Urbanos.
</t>
  </si>
  <si>
    <t xml:space="preserve">Se evidenció el avance de la actividad ID 2641 con el cargue de los soportes ID 4816 LISTADO DE REUNIÓN COORDINADORES SRI del 9/3/2022 donde se encuentra el seguimiento de las acciones implementadas para revisar los registros en una base del ente de control y el ID 4817 ACTA DE REUNIÓN del 23/3/2022 con el GRUPO DE SANEAMIENTO Y TITULACIÓN donde se describen los compromisos y el seguimiento del grupo de saneamiento y titulación.
</t>
  </si>
  <si>
    <t>Se evidenció el avance de la actividad ID 2182 con el cargue de los soportes ID 1665, Acta de mesa de trabajo del 1/2/2022, Reunión de inducción y capacitación sobre manual de supervisión, aspectos generales de la entidad y SAI. / ID 4666 Acta de mesa de trabajo del 1/2/2022, presentación equipo.</t>
  </si>
  <si>
    <t>Se evidenció el avance de la actividad ID 2183 con el cargue de los soportes ID4667 impulsos y seguimientos del 6/7/2021 expediente pinares RUPI 493, ID 4668   impulsos y seguimientos 27/12/2021 expediente pinares RUPI 493 inspección San Cristóbal, ID 4669   impulsos y seguimientos del 9/2/2022 Querella Pinares radicado DADEP 20193010176481, ID 4670 impulsos y seguimientos 1/2/2022 Solicitud de información e impulso de actuaciones policivas.
Urbanización Los Pinares, Total, de 4 soportes de impulsos y seguimientos.</t>
  </si>
  <si>
    <t>Acción pendiente de cierre por parte de la Contraloría de Bogotá.</t>
  </si>
  <si>
    <t xml:space="preserve">
No se evidencia soporte de la mesa de trabajo realizada el día 3/2/2022, análisis y revisión de las supervisiones a cargo. 
La Oficina de Control Interno recomienda el cargue del soporte del acta de mesa de trabajo.
Acción pendiente de cierre por parte de la Contraloría de Bogotá.</t>
  </si>
  <si>
    <t>La Oficina de Control Interno recomienda que este tipo de requerimiento se deben desarrollar en varias reuniones que permitan unificar la información técnica que deben reunir los predios a entregar por los urbanizadores.
Esta dentro de los tiempos de ejecución.</t>
  </si>
  <si>
    <t xml:space="preserve">
La Oficina de Control Interno recomienda establecer una planificación de actividades con el cual se de claridad al porcentaje de avance de la acción.
Esta dentro de los tiempos de ejecución.</t>
  </si>
  <si>
    <t>La Oficina de Control Interno recomienda establecer una planificación de actividades con el cual se de claridad al porcentaje de avance de la acción.
Esta dentro de los tiempos de ejecución.</t>
  </si>
  <si>
    <t>La Oficina de Control Interno recomienda que para el segundo trimestre se inicie las acciones propuestas y se tenga un avance significativo.
Esta dentro de los tiempos de ejecución.</t>
  </si>
  <si>
    <t xml:space="preserve">
La Oficina de Control Interno recomienda que para el segundo trimestre se inicie las acciones propuestas y se tenga un avance significativo.
Esta dentro de los tiempos de ejecución.</t>
  </si>
  <si>
    <t>Se encuentra dentro de los tiempos de ejecución.</t>
  </si>
  <si>
    <t>El porcentaje reportado por el proceso no es consistente con el indicador propuesto (actas de mesa de trabajo). El valor calificado por la OCI corresponde al recaudo de información que sirve como insumo de las mesas de trabajo.
La Oficina de Control Interno recomienda que para el siguiente trimestre disponer de las actas de mesas de trabajo ejecutadas.
Esta dentro de los tiempos de ejecución.</t>
  </si>
  <si>
    <t>FECHA DE TERMINACIÓN</t>
  </si>
  <si>
    <t>CÓDIGO ACCIÓN</t>
  </si>
  <si>
    <t>CÓDIGO AUDITORÍA SEGÚN PAD DE LA VIGENCIA</t>
  </si>
  <si>
    <t>VIGENCIA PAD AUDITORIA O VISITA</t>
  </si>
  <si>
    <t>No. HALLAZGO O NUMERAL DEL INFORME DE LA AUDITORÍA O VISITA</t>
  </si>
  <si>
    <t>SEGUIMIENTO OFICINA DE CONTROL INTERNO</t>
  </si>
  <si>
    <t>DEPARTAMENTO ADMINISTRATIVO DE LA DEFENSORÍA DEL ESPACIO PÚBLICO -SEGUIMIENTO A 31 DE MARZO DE 2022</t>
  </si>
  <si>
    <t>INDIQUE PORCENTAJE DE AVANCE DE LA ACCIÓN  CON CORTE  31/03/2022</t>
  </si>
  <si>
    <t xml:space="preserve">INDIQUE (SI/NO) SI EXISTE SOPORTES  SUFICIENTES, COMPLETOS Y CONSISTENTES EN CPM  DE LAS ACTIVIDADES REALIZADAS </t>
  </si>
  <si>
    <t>Se creó en el CPM la acción 200647 actividad 23571. fecha incio:21/12/2020 - fecha terminación: 6/12/2021. // El 30 de junio se realizó primera mesa de trabajo // el 6 de diciembre se realizó la segunda mesa de trabajo sobre principio de publicidad y transparencia, se utilizó la misma presentación utilizada en la sesión del 30 de junio. se cargaron las evidencias en CPM.</t>
  </si>
  <si>
    <t>Se creó en el CPM la acción 200648 actividad 2372, Fecha incio:21/12/2020 - Fecha terminación: 6/12/2021. // Se han realizado mesas de trabajo de manera periódica, se cargaron al CPM como evidencia cuatro, del 24 de marzo, 7 de mayo, 3 de septiembre y 1 de octubre de 2021. Se cargaron las evidencias en CPM.</t>
  </si>
  <si>
    <t>Se creó en el CPM la acción 200649 actividad 2373, Fecha incio:21/12/2020 - Fecha terminación: 6/12/2021. // Se realizaron las dos mesas de trabajo propuestas una el 7 de mayo y otra el 21 de septiembre de 2021, se cargaron las evidencias al CPM.</t>
  </si>
  <si>
    <t>No se evidenció avance de la acción.</t>
  </si>
  <si>
    <t>Se evidenció el avance de la actividad ID  2623 con los cargues de evidencias ID 4820, acta de  (1/4)  mesa de trabajo del  25/2/2022, Para socializar plan de mejoramiento y establecer las acciones a ejecutar entre las entidades y dar cumplimiento a los términos propuestos.</t>
  </si>
  <si>
    <t>Se evidenció el avance de la actividad No.2644 y el cargue correcto de evidencias:  ID 4791 cargue " memorando de publicidad de documentos contractuales en SECOP II", realizando el seguimiento de la oficina jurídica de forma trimestral (1/4) / ID 4792 base de EXCEL con relación de contratos SECOP de la entidad y sus observaciones.</t>
  </si>
  <si>
    <t xml:space="preserve">Se evidenció el avance de la actividad ID 2649 con el cargue de acta del 23/2/2022 donde se realizó una mesa de trabajo entre el DADEP y el intermediario de seguros JARGU CORREDORES DE SEGUROS S.A donde se verifico que en el proceso anterior se había incluido la Ley 1873 de 2017 que ya no se encuentra vigente y el artículo 101 de la Ley 42 de 1993 el cual fue derogado, por lo tanto, estas normas no fueron incluidas en el proceso 2022. Se hace énfasis en que con detalle se revisó toda la normatividad para incluir normas vigentes y además que no sean improcedentes. </t>
  </si>
  <si>
    <t xml:space="preserve"> No se evidenció avance de la 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</si>
</sst>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_ ;[Red]\-#,##0\ "/>
  </numFmts>
  <fonts count="16" x14ac:knownFonts="1">
    <font>
      <sz val="11"/>
      <color indexed="8"/>
      <name val="Calibri"/>
      <family val="2"/>
      <scheme val="minor"/>
    </font>
    <font>
      <b/>
      <sz val="11"/>
      <color indexed="8"/>
      <name val="Calibri"/>
      <family val="2"/>
    </font>
    <font>
      <b/>
      <sz val="11"/>
      <color indexed="8"/>
      <name val="Calibri"/>
      <family val="2"/>
      <scheme val="minor"/>
    </font>
    <font>
      <sz val="11"/>
      <color rgb="FF000000"/>
      <name val="Arial"/>
      <family val="2"/>
    </font>
    <font>
      <sz val="11"/>
      <color indexed="8"/>
      <name val="Arial"/>
      <family val="2"/>
    </font>
    <font>
      <sz val="11"/>
      <name val="Arial"/>
      <family val="2"/>
    </font>
    <font>
      <sz val="11"/>
      <color theme="1"/>
      <name val="Arial"/>
      <family val="2"/>
    </font>
    <font>
      <sz val="10"/>
      <name val="Arial"/>
      <family val="2"/>
    </font>
    <font>
      <sz val="11"/>
      <color indexed="8"/>
      <name val="Calibri"/>
      <family val="2"/>
      <scheme val="minor"/>
    </font>
    <font>
      <b/>
      <sz val="11"/>
      <name val="Calibri"/>
      <family val="2"/>
    </font>
    <font>
      <sz val="12"/>
      <color rgb="FF000000"/>
      <name val="Helvetica"/>
      <family val="2"/>
    </font>
    <font>
      <sz val="11"/>
      <color rgb="FFFF0000"/>
      <name val="Calibri"/>
      <family val="2"/>
      <scheme val="minor"/>
    </font>
    <font>
      <sz val="8"/>
      <name val="Calibri"/>
      <family val="2"/>
      <scheme val="minor"/>
    </font>
    <font>
      <b/>
      <sz val="36"/>
      <color indexed="8"/>
      <name val="Calibri"/>
      <family val="2"/>
      <scheme val="minor"/>
    </font>
    <font>
      <sz val="11"/>
      <color theme="0"/>
      <name val="Calibri"/>
      <family val="2"/>
      <scheme val="minor"/>
    </font>
    <font>
      <b/>
      <sz val="12"/>
      <color indexed="8"/>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rgb="FFFFC000"/>
        <bgColor indexed="64"/>
      </patternFill>
    </fill>
    <fill>
      <patternFill patternType="solid">
        <fgColor theme="4"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auto="1"/>
      </left>
      <right style="thin">
        <color auto="1"/>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4">
    <xf numFmtId="0" fontId="0" fillId="0" borderId="0"/>
    <xf numFmtId="0" fontId="7" fillId="0" borderId="0"/>
    <xf numFmtId="0" fontId="8" fillId="0" borderId="0"/>
    <xf numFmtId="43" fontId="8" fillId="0" borderId="0" applyFont="0" applyFill="0" applyBorder="0" applyAlignment="0" applyProtection="0"/>
  </cellStyleXfs>
  <cellXfs count="93">
    <xf numFmtId="0" fontId="0" fillId="0" borderId="0" xfId="0"/>
    <xf numFmtId="0" fontId="0" fillId="2" borderId="0" xfId="0" applyFill="1"/>
    <xf numFmtId="0" fontId="0" fillId="2" borderId="0" xfId="0" applyFill="1" applyAlignment="1">
      <alignment wrapText="1"/>
    </xf>
    <xf numFmtId="0" fontId="0" fillId="2" borderId="0" xfId="0" applyFill="1" applyAlignment="1">
      <alignment horizontal="justify"/>
    </xf>
    <xf numFmtId="0" fontId="0" fillId="2" borderId="0" xfId="0" applyFill="1" applyAlignment="1">
      <alignment horizontal="justify" vertical="center"/>
    </xf>
    <xf numFmtId="0" fontId="0" fillId="2" borderId="1" xfId="0" applyFill="1" applyBorder="1" applyAlignment="1" applyProtection="1">
      <alignment horizontal="center" vertical="center"/>
      <protection locked="0"/>
    </xf>
    <xf numFmtId="0" fontId="0" fillId="2" borderId="1" xfId="0" applyFill="1" applyBorder="1" applyAlignment="1">
      <alignment horizontal="center" vertical="center"/>
    </xf>
    <xf numFmtId="0" fontId="0" fillId="2" borderId="9" xfId="0" applyFill="1" applyBorder="1" applyAlignment="1">
      <alignment horizontal="justify" vertical="center" wrapText="1"/>
    </xf>
    <xf numFmtId="9" fontId="0" fillId="2" borderId="1" xfId="0" applyNumberFormat="1" applyFill="1" applyBorder="1" applyAlignment="1">
      <alignment horizontal="center" vertical="center"/>
    </xf>
    <xf numFmtId="0" fontId="0" fillId="2" borderId="0" xfId="0" applyFill="1" applyAlignment="1">
      <alignment horizontal="center"/>
    </xf>
    <xf numFmtId="0" fontId="9" fillId="6" borderId="9" xfId="0" applyFont="1" applyFill="1" applyBorder="1" applyAlignment="1" applyProtection="1">
      <alignment horizontal="center" vertical="center" wrapText="1"/>
    </xf>
    <xf numFmtId="0" fontId="9" fillId="6" borderId="6" xfId="0" applyFont="1" applyFill="1" applyBorder="1" applyAlignment="1" applyProtection="1">
      <alignment horizontal="center" vertical="center" wrapText="1"/>
    </xf>
    <xf numFmtId="0" fontId="9" fillId="6" borderId="11" xfId="0" applyFont="1" applyFill="1" applyBorder="1" applyAlignment="1" applyProtection="1">
      <alignment horizontal="center" vertical="center" wrapText="1"/>
    </xf>
    <xf numFmtId="0" fontId="9" fillId="6" borderId="17" xfId="0" applyFont="1" applyFill="1" applyBorder="1" applyAlignment="1" applyProtection="1">
      <alignment horizontal="center" vertical="center" wrapText="1"/>
    </xf>
    <xf numFmtId="0" fontId="1" fillId="2" borderId="2" xfId="0" applyFont="1" applyFill="1" applyBorder="1" applyAlignment="1">
      <alignment horizontal="center" vertical="center"/>
    </xf>
    <xf numFmtId="0" fontId="0" fillId="2" borderId="2" xfId="0" applyFill="1" applyBorder="1" applyAlignment="1" applyProtection="1">
      <alignment horizontal="center" vertical="center"/>
      <protection locked="0"/>
    </xf>
    <xf numFmtId="0" fontId="9" fillId="6" borderId="19" xfId="0" applyFont="1" applyFill="1" applyBorder="1" applyAlignment="1" applyProtection="1">
      <alignment horizontal="center" vertical="center" wrapText="1"/>
    </xf>
    <xf numFmtId="0" fontId="9" fillId="6" borderId="20" xfId="0" applyFont="1" applyFill="1" applyBorder="1" applyAlignment="1" applyProtection="1">
      <alignment horizontal="center" vertical="center" wrapText="1"/>
    </xf>
    <xf numFmtId="0" fontId="9" fillId="6" borderId="21" xfId="0" applyFont="1" applyFill="1" applyBorder="1" applyAlignment="1" applyProtection="1">
      <alignment horizontal="center" vertical="center" wrapText="1"/>
    </xf>
    <xf numFmtId="0" fontId="2" fillId="6" borderId="19" xfId="0" applyFont="1" applyFill="1" applyBorder="1" applyAlignment="1">
      <alignment horizontal="center" vertical="center" wrapText="1"/>
    </xf>
    <xf numFmtId="0" fontId="2" fillId="6" borderId="20"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0" xfId="0" applyFill="1" applyAlignment="1">
      <alignment horizontal="center" vertical="center"/>
    </xf>
    <xf numFmtId="0" fontId="0" fillId="2" borderId="0" xfId="0" applyFill="1" applyAlignment="1">
      <alignment horizontal="justify" vertical="top"/>
    </xf>
    <xf numFmtId="0" fontId="0" fillId="2" borderId="16" xfId="0" applyFill="1" applyBorder="1" applyAlignment="1" applyProtection="1">
      <alignment horizontal="center" vertical="center"/>
      <protection locked="0"/>
    </xf>
    <xf numFmtId="0" fontId="0" fillId="2" borderId="16" xfId="0" applyFill="1" applyBorder="1" applyAlignment="1">
      <alignment horizontal="center" vertical="center"/>
    </xf>
    <xf numFmtId="9" fontId="0" fillId="2" borderId="16" xfId="0" applyNumberFormat="1" applyFill="1" applyBorder="1" applyAlignment="1">
      <alignment horizontal="center" vertical="center"/>
    </xf>
    <xf numFmtId="0" fontId="0" fillId="2" borderId="1" xfId="0" applyFill="1" applyBorder="1" applyAlignment="1" applyProtection="1">
      <alignment horizontal="center" vertical="center" wrapText="1"/>
      <protection locked="0"/>
    </xf>
    <xf numFmtId="10" fontId="0" fillId="2" borderId="1" xfId="0" applyNumberFormat="1" applyFill="1" applyBorder="1" applyAlignment="1">
      <alignment horizontal="center" vertical="center"/>
    </xf>
    <xf numFmtId="0" fontId="0" fillId="2" borderId="12" xfId="0" applyFill="1" applyBorder="1" applyAlignment="1" applyProtection="1">
      <alignment horizontal="center" vertical="center"/>
      <protection locked="0"/>
    </xf>
    <xf numFmtId="0" fontId="0" fillId="2" borderId="12" xfId="0" applyFill="1" applyBorder="1" applyAlignment="1">
      <alignment horizontal="center" vertical="center"/>
    </xf>
    <xf numFmtId="0" fontId="0" fillId="2" borderId="12" xfId="0" applyFill="1" applyBorder="1" applyAlignment="1" applyProtection="1">
      <alignment horizontal="center" vertical="center" wrapText="1"/>
      <protection locked="0"/>
    </xf>
    <xf numFmtId="9" fontId="0" fillId="2" borderId="12" xfId="0" applyNumberFormat="1" applyFill="1" applyBorder="1" applyAlignment="1">
      <alignment horizontal="center" vertical="center"/>
    </xf>
    <xf numFmtId="14" fontId="0" fillId="2" borderId="1" xfId="0" applyNumberFormat="1" applyFill="1" applyBorder="1" applyAlignment="1">
      <alignment horizontal="center" vertical="center" wrapText="1"/>
    </xf>
    <xf numFmtId="43" fontId="0" fillId="2" borderId="0" xfId="3" applyFont="1" applyFill="1"/>
    <xf numFmtId="164" fontId="0" fillId="2" borderId="10" xfId="3" applyNumberFormat="1" applyFont="1" applyFill="1" applyBorder="1" applyAlignment="1">
      <alignment horizontal="center" vertical="center" wrapText="1"/>
    </xf>
    <xf numFmtId="164" fontId="0" fillId="2" borderId="13" xfId="3" applyNumberFormat="1" applyFont="1" applyFill="1" applyBorder="1" applyAlignment="1">
      <alignment horizontal="center" vertical="center" wrapText="1"/>
    </xf>
    <xf numFmtId="0" fontId="9" fillId="6" borderId="23" xfId="0" applyFont="1" applyFill="1" applyBorder="1" applyAlignment="1" applyProtection="1">
      <alignment horizontal="center" vertical="center" wrapText="1"/>
    </xf>
    <xf numFmtId="0" fontId="0" fillId="2" borderId="24" xfId="0" applyFill="1" applyBorder="1" applyAlignment="1">
      <alignment horizontal="center" vertical="center"/>
    </xf>
    <xf numFmtId="0" fontId="0" fillId="2" borderId="26" xfId="0" applyFill="1" applyBorder="1" applyAlignment="1">
      <alignment horizontal="center" vertical="center"/>
    </xf>
    <xf numFmtId="0" fontId="0" fillId="2" borderId="25" xfId="0" applyFill="1" applyBorder="1" applyAlignment="1">
      <alignment horizontal="center" vertical="center"/>
    </xf>
    <xf numFmtId="0" fontId="0" fillId="2" borderId="27" xfId="0" applyFill="1" applyBorder="1" applyAlignment="1">
      <alignment horizontal="center" vertical="center"/>
    </xf>
    <xf numFmtId="14" fontId="0" fillId="2" borderId="2" xfId="0" applyNumberFormat="1" applyFill="1" applyBorder="1" applyAlignment="1">
      <alignment horizontal="center" vertical="center" wrapText="1"/>
    </xf>
    <xf numFmtId="164" fontId="0" fillId="2" borderId="18" xfId="3" applyNumberFormat="1" applyFont="1" applyFill="1" applyBorder="1" applyAlignment="1">
      <alignment horizontal="center" vertical="center" wrapText="1"/>
    </xf>
    <xf numFmtId="9" fontId="0" fillId="2" borderId="2" xfId="0" applyNumberFormat="1" applyFill="1" applyBorder="1" applyAlignment="1">
      <alignment horizontal="center" vertical="center"/>
    </xf>
    <xf numFmtId="14" fontId="0" fillId="2" borderId="12" xfId="0" applyNumberFormat="1" applyFill="1" applyBorder="1" applyAlignment="1">
      <alignment horizontal="center" vertical="center" wrapText="1"/>
    </xf>
    <xf numFmtId="0" fontId="2" fillId="2" borderId="1"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2" xfId="0" applyFont="1" applyFill="1" applyBorder="1" applyAlignment="1">
      <alignment horizontal="center" vertical="center"/>
    </xf>
    <xf numFmtId="14" fontId="14" fillId="2" borderId="0" xfId="0" applyNumberFormat="1" applyFont="1" applyFill="1" applyAlignment="1">
      <alignment horizontal="justify" vertical="center" wrapText="1"/>
    </xf>
    <xf numFmtId="0" fontId="0" fillId="2" borderId="2" xfId="0" applyFill="1" applyBorder="1" applyAlignment="1" applyProtection="1">
      <alignment horizontal="justify" vertical="center"/>
      <protection locked="0"/>
    </xf>
    <xf numFmtId="0" fontId="0" fillId="2" borderId="2" xfId="0" applyFill="1" applyBorder="1" applyAlignment="1" applyProtection="1">
      <alignment horizontal="justify" vertical="center" wrapText="1"/>
      <protection locked="0"/>
    </xf>
    <xf numFmtId="14" fontId="3" fillId="2" borderId="18" xfId="0" applyNumberFormat="1" applyFont="1" applyFill="1" applyBorder="1" applyAlignment="1">
      <alignment horizontal="justify" vertical="center" wrapText="1"/>
    </xf>
    <xf numFmtId="0" fontId="0" fillId="2" borderId="17" xfId="0" applyFill="1" applyBorder="1" applyAlignment="1">
      <alignment horizontal="justify" vertical="center"/>
    </xf>
    <xf numFmtId="14" fontId="3" fillId="2" borderId="17" xfId="0" applyNumberFormat="1" applyFont="1" applyFill="1" applyBorder="1" applyAlignment="1">
      <alignment horizontal="justify" vertical="center" wrapText="1"/>
    </xf>
    <xf numFmtId="0" fontId="0" fillId="2" borderId="2" xfId="0" applyFill="1" applyBorder="1" applyAlignment="1">
      <alignment horizontal="justify" vertical="center" wrapText="1"/>
    </xf>
    <xf numFmtId="0" fontId="0" fillId="2" borderId="1" xfId="0" applyFill="1" applyBorder="1" applyAlignment="1">
      <alignment horizontal="justify" vertical="center"/>
    </xf>
    <xf numFmtId="0" fontId="0" fillId="2" borderId="1" xfId="0" applyFill="1" applyBorder="1" applyAlignment="1">
      <alignment horizontal="justify" vertical="center" wrapText="1"/>
    </xf>
    <xf numFmtId="14" fontId="3" fillId="2" borderId="10" xfId="0" applyNumberFormat="1" applyFont="1" applyFill="1" applyBorder="1" applyAlignment="1">
      <alignment horizontal="justify" vertical="center" wrapText="1"/>
    </xf>
    <xf numFmtId="0" fontId="0" fillId="2" borderId="9" xfId="0" applyFill="1" applyBorder="1" applyAlignment="1">
      <alignment horizontal="justify" vertical="center"/>
    </xf>
    <xf numFmtId="14" fontId="3" fillId="2" borderId="9" xfId="0" applyNumberFormat="1" applyFont="1" applyFill="1" applyBorder="1" applyAlignment="1">
      <alignment horizontal="justify" vertical="center" wrapText="1"/>
    </xf>
    <xf numFmtId="0" fontId="3" fillId="2" borderId="10" xfId="0" applyFont="1" applyFill="1" applyBorder="1" applyAlignment="1">
      <alignment horizontal="justify" vertical="center" wrapText="1"/>
    </xf>
    <xf numFmtId="14" fontId="0" fillId="2" borderId="0" xfId="0" applyNumberFormat="1" applyFill="1" applyAlignment="1">
      <alignment horizontal="justify" vertical="center"/>
    </xf>
    <xf numFmtId="0" fontId="10" fillId="2" borderId="1" xfId="0" applyFont="1" applyFill="1" applyBorder="1" applyAlignment="1">
      <alignment horizontal="justify" vertical="center" wrapText="1"/>
    </xf>
    <xf numFmtId="0" fontId="4" fillId="2" borderId="10" xfId="0" applyFont="1" applyFill="1" applyBorder="1" applyAlignment="1">
      <alignment horizontal="justify" vertical="center" wrapText="1"/>
    </xf>
    <xf numFmtId="0" fontId="5" fillId="2" borderId="10" xfId="0" applyFont="1" applyFill="1" applyBorder="1" applyAlignment="1">
      <alignment horizontal="justify" vertical="center" wrapText="1"/>
    </xf>
    <xf numFmtId="0" fontId="4" fillId="2" borderId="10" xfId="1" applyFont="1" applyFill="1" applyBorder="1" applyAlignment="1">
      <alignment horizontal="justify" vertical="center" wrapText="1"/>
    </xf>
    <xf numFmtId="14" fontId="6" fillId="2" borderId="9" xfId="0" applyNumberFormat="1" applyFont="1" applyFill="1" applyBorder="1" applyAlignment="1">
      <alignment horizontal="justify" vertical="center" wrapText="1"/>
    </xf>
    <xf numFmtId="0" fontId="0" fillId="2" borderId="16" xfId="0" applyFill="1" applyBorder="1" applyAlignment="1">
      <alignment horizontal="justify" vertical="center"/>
    </xf>
    <xf numFmtId="0" fontId="0" fillId="2" borderId="16" xfId="0" applyFill="1" applyBorder="1" applyAlignment="1">
      <alignment horizontal="justify" vertical="center" wrapText="1"/>
    </xf>
    <xf numFmtId="0" fontId="4" fillId="2" borderId="15" xfId="1" applyFont="1" applyFill="1" applyBorder="1" applyAlignment="1">
      <alignment horizontal="justify" vertical="center" wrapText="1"/>
    </xf>
    <xf numFmtId="14" fontId="6" fillId="2" borderId="6" xfId="0" applyNumberFormat="1" applyFont="1" applyFill="1" applyBorder="1" applyAlignment="1">
      <alignment horizontal="justify" vertical="center" wrapText="1"/>
    </xf>
    <xf numFmtId="0" fontId="0" fillId="2" borderId="1" xfId="0" applyFill="1" applyBorder="1" applyAlignment="1" applyProtection="1">
      <alignment horizontal="justify" vertical="center" wrapText="1"/>
      <protection locked="0"/>
    </xf>
    <xf numFmtId="0" fontId="0" fillId="2" borderId="10" xfId="0" applyFill="1" applyBorder="1" applyAlignment="1" applyProtection="1">
      <alignment horizontal="justify" vertical="center" wrapText="1"/>
      <protection locked="0"/>
    </xf>
    <xf numFmtId="0" fontId="0" fillId="2" borderId="9" xfId="0" applyFill="1" applyBorder="1" applyAlignment="1" applyProtection="1">
      <alignment horizontal="justify" vertical="center" wrapText="1"/>
      <protection locked="0"/>
    </xf>
    <xf numFmtId="0" fontId="0" fillId="2" borderId="12" xfId="0" applyFill="1" applyBorder="1" applyAlignment="1">
      <alignment horizontal="justify" vertical="center"/>
    </xf>
    <xf numFmtId="0" fontId="0" fillId="2" borderId="12" xfId="0" applyFill="1" applyBorder="1" applyAlignment="1" applyProtection="1">
      <alignment horizontal="justify" vertical="center" wrapText="1"/>
      <protection locked="0"/>
    </xf>
    <xf numFmtId="0" fontId="0" fillId="2" borderId="12" xfId="0" applyFill="1" applyBorder="1" applyAlignment="1">
      <alignment horizontal="justify" vertical="center" wrapText="1"/>
    </xf>
    <xf numFmtId="0" fontId="0" fillId="2" borderId="13" xfId="0" applyFill="1" applyBorder="1" applyAlignment="1" applyProtection="1">
      <alignment horizontal="justify" vertical="center" wrapText="1"/>
      <protection locked="0"/>
    </xf>
    <xf numFmtId="0" fontId="0" fillId="2" borderId="11" xfId="0" applyFill="1" applyBorder="1" applyAlignment="1" applyProtection="1">
      <alignment horizontal="justify" vertical="center" wrapText="1"/>
      <protection locked="0"/>
    </xf>
    <xf numFmtId="0" fontId="0" fillId="2" borderId="11" xfId="0" applyFill="1" applyBorder="1" applyAlignment="1">
      <alignment horizontal="justify" vertical="center" wrapText="1"/>
    </xf>
    <xf numFmtId="0" fontId="0" fillId="0" borderId="0" xfId="0" applyAlignment="1">
      <alignment vertical="center" wrapText="1"/>
    </xf>
    <xf numFmtId="0" fontId="15" fillId="5" borderId="3" xfId="0" applyFont="1" applyFill="1" applyBorder="1" applyAlignment="1">
      <alignment horizontal="center" vertical="center"/>
    </xf>
    <xf numFmtId="0" fontId="15" fillId="5" borderId="4" xfId="0" applyFont="1" applyFill="1" applyBorder="1" applyAlignment="1">
      <alignment horizontal="center" vertical="center"/>
    </xf>
    <xf numFmtId="0" fontId="15" fillId="5" borderId="5" xfId="0" applyFont="1" applyFill="1" applyBorder="1" applyAlignment="1">
      <alignment horizontal="center" vertical="center"/>
    </xf>
    <xf numFmtId="0" fontId="15" fillId="4" borderId="7" xfId="0" applyFont="1" applyFill="1" applyBorder="1" applyAlignment="1">
      <alignment horizontal="center" vertical="center"/>
    </xf>
    <xf numFmtId="0" fontId="15" fillId="4" borderId="8" xfId="0" applyFont="1" applyFill="1" applyBorder="1" applyAlignment="1">
      <alignment horizontal="center" vertical="center"/>
    </xf>
    <xf numFmtId="0" fontId="15" fillId="4" borderId="14"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3" fillId="2" borderId="22" xfId="0" applyFont="1" applyFill="1" applyBorder="1" applyAlignment="1">
      <alignment horizontal="center" vertical="center"/>
    </xf>
  </cellXfs>
  <cellStyles count="4">
    <cellStyle name="Millares" xfId="3" builtinId="3"/>
    <cellStyle name="Normal" xfId="0" builtinId="0"/>
    <cellStyle name="Normal 2" xfId="1" xr:uid="{2DF267ED-AC90-4AAB-BBB3-E9B5346E8004}"/>
    <cellStyle name="Normal 5" xfId="2" xr:uid="{00000000-0005-0000-0000-000002000000}"/>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D767A-FD8E-490C-B96F-0DC1BA8F99E3}">
  <dimension ref="A1:U351011"/>
  <sheetViews>
    <sheetView tabSelected="1" topLeftCell="K1" zoomScale="55" zoomScaleNormal="55" workbookViewId="0">
      <pane ySplit="3" topLeftCell="A28" activePane="bottomLeft" state="frozen"/>
      <selection activeCell="F1" sqref="F1"/>
      <selection pane="bottomLeft" activeCell="O28" sqref="O28"/>
    </sheetView>
  </sheetViews>
  <sheetFormatPr baseColWidth="10" defaultColWidth="9.140625" defaultRowHeight="15" x14ac:dyDescent="0.25"/>
  <cols>
    <col min="1" max="1" width="9.140625" style="1"/>
    <col min="2" max="2" width="10" style="1" bestFit="1" customWidth="1"/>
    <col min="3" max="3" width="19.7109375" style="1" customWidth="1"/>
    <col min="4" max="4" width="24.28515625" style="1" customWidth="1"/>
    <col min="5" max="5" width="19.85546875" style="9" customWidth="1"/>
    <col min="6" max="6" width="33.5703125" style="1" customWidth="1"/>
    <col min="7" max="7" width="35.5703125" style="24" customWidth="1"/>
    <col min="8" max="8" width="68.5703125" style="24" customWidth="1"/>
    <col min="9" max="9" width="37.140625" style="24" customWidth="1"/>
    <col min="10" max="10" width="20.28515625" style="9" customWidth="1"/>
    <col min="11" max="11" width="36" style="3" customWidth="1"/>
    <col min="12" max="12" width="74.140625" style="4" bestFit="1" customWidth="1"/>
    <col min="13" max="13" width="23.7109375" style="23" customWidth="1"/>
    <col min="14" max="14" width="25.42578125" style="23" customWidth="1"/>
    <col min="15" max="15" width="48" style="3" customWidth="1"/>
    <col min="16" max="16" width="20.140625" style="9" customWidth="1"/>
    <col min="17" max="17" width="43.28515625" style="3" customWidth="1"/>
    <col min="18" max="18" width="21.140625" style="9" customWidth="1"/>
    <col min="19" max="19" width="21.7109375" style="9" customWidth="1"/>
    <col min="20" max="20" width="8" style="1" customWidth="1"/>
    <col min="21" max="21" width="10.85546875" style="1" customWidth="1"/>
    <col min="22" max="251" width="8" style="1" customWidth="1"/>
    <col min="252" max="252" width="7" style="1" customWidth="1"/>
    <col min="253" max="253" width="9.140625" style="1" customWidth="1"/>
    <col min="254" max="16384" width="9.140625" style="1"/>
  </cols>
  <sheetData>
    <row r="1" spans="1:21" ht="47.25" thickBot="1" x14ac:dyDescent="0.3">
      <c r="A1" s="92" t="s">
        <v>296</v>
      </c>
      <c r="B1" s="92"/>
      <c r="C1" s="92"/>
      <c r="D1" s="92"/>
      <c r="E1" s="92"/>
      <c r="F1" s="92"/>
      <c r="G1" s="92"/>
      <c r="H1" s="92"/>
      <c r="I1" s="92"/>
      <c r="J1" s="92"/>
      <c r="K1" s="92"/>
      <c r="L1" s="92"/>
      <c r="M1" s="92"/>
      <c r="N1" s="92"/>
      <c r="O1" s="92"/>
      <c r="P1" s="92"/>
      <c r="Q1" s="92"/>
      <c r="R1" s="92"/>
      <c r="S1" s="92"/>
      <c r="T1" s="4"/>
    </row>
    <row r="2" spans="1:21" ht="29.25" customHeight="1" thickBot="1" x14ac:dyDescent="0.3">
      <c r="A2" s="83" t="s">
        <v>262</v>
      </c>
      <c r="B2" s="84"/>
      <c r="C2" s="84"/>
      <c r="D2" s="84"/>
      <c r="E2" s="84"/>
      <c r="F2" s="84"/>
      <c r="G2" s="84"/>
      <c r="H2" s="84"/>
      <c r="I2" s="84"/>
      <c r="J2" s="84"/>
      <c r="K2" s="85"/>
      <c r="L2" s="86" t="s">
        <v>111</v>
      </c>
      <c r="M2" s="87"/>
      <c r="N2" s="88"/>
      <c r="O2" s="89" t="s">
        <v>295</v>
      </c>
      <c r="P2" s="90"/>
      <c r="Q2" s="90"/>
      <c r="R2" s="90"/>
      <c r="S2" s="91"/>
      <c r="T2" s="4"/>
    </row>
    <row r="3" spans="1:21" s="2" customFormat="1" ht="140.25" customHeight="1" thickBot="1" x14ac:dyDescent="0.3">
      <c r="A3" s="16" t="s">
        <v>190</v>
      </c>
      <c r="B3" s="17"/>
      <c r="C3" s="17" t="s">
        <v>0</v>
      </c>
      <c r="D3" s="17" t="s">
        <v>293</v>
      </c>
      <c r="E3" s="17" t="s">
        <v>292</v>
      </c>
      <c r="F3" s="17" t="s">
        <v>294</v>
      </c>
      <c r="G3" s="17" t="s">
        <v>107</v>
      </c>
      <c r="H3" s="17" t="s">
        <v>108</v>
      </c>
      <c r="I3" s="17" t="s">
        <v>109</v>
      </c>
      <c r="J3" s="17" t="s">
        <v>291</v>
      </c>
      <c r="K3" s="18" t="s">
        <v>1</v>
      </c>
      <c r="L3" s="16" t="s">
        <v>110</v>
      </c>
      <c r="M3" s="17" t="s">
        <v>297</v>
      </c>
      <c r="N3" s="38" t="s">
        <v>298</v>
      </c>
      <c r="O3" s="19" t="s">
        <v>112</v>
      </c>
      <c r="P3" s="20" t="s">
        <v>113</v>
      </c>
      <c r="Q3" s="20" t="s">
        <v>260</v>
      </c>
      <c r="R3" s="20" t="s">
        <v>290</v>
      </c>
      <c r="S3" s="21" t="s">
        <v>261</v>
      </c>
      <c r="T3" s="50">
        <v>44651</v>
      </c>
    </row>
    <row r="4" spans="1:21" ht="142.5" customHeight="1" x14ac:dyDescent="0.25">
      <c r="A4" s="13">
        <v>1</v>
      </c>
      <c r="B4" s="22" t="s">
        <v>2</v>
      </c>
      <c r="C4" s="14">
        <v>127</v>
      </c>
      <c r="D4" s="15" t="s">
        <v>17</v>
      </c>
      <c r="E4" s="15">
        <v>54</v>
      </c>
      <c r="F4" s="51" t="s">
        <v>26</v>
      </c>
      <c r="G4" s="52" t="s">
        <v>257</v>
      </c>
      <c r="H4" s="52" t="s">
        <v>252</v>
      </c>
      <c r="I4" s="52" t="s">
        <v>249</v>
      </c>
      <c r="J4" s="15">
        <v>1</v>
      </c>
      <c r="K4" s="53" t="s">
        <v>114</v>
      </c>
      <c r="L4" s="54" t="s">
        <v>191</v>
      </c>
      <c r="M4" s="22" t="s">
        <v>191</v>
      </c>
      <c r="N4" s="42" t="s">
        <v>191</v>
      </c>
      <c r="O4" s="55" t="s">
        <v>299</v>
      </c>
      <c r="P4" s="45">
        <v>1</v>
      </c>
      <c r="Q4" s="56" t="s">
        <v>281</v>
      </c>
      <c r="R4" s="43">
        <v>44536</v>
      </c>
      <c r="S4" s="44">
        <f>+R4- $T$3</f>
        <v>-115</v>
      </c>
      <c r="T4" s="4"/>
    </row>
    <row r="5" spans="1:21" ht="114" x14ac:dyDescent="0.25">
      <c r="A5" s="10">
        <f>+A4+1</f>
        <v>2</v>
      </c>
      <c r="B5" s="6" t="s">
        <v>19</v>
      </c>
      <c r="C5" s="47">
        <v>127</v>
      </c>
      <c r="D5" s="5" t="s">
        <v>17</v>
      </c>
      <c r="E5" s="6">
        <v>54</v>
      </c>
      <c r="F5" s="57" t="s">
        <v>27</v>
      </c>
      <c r="G5" s="58" t="s">
        <v>258</v>
      </c>
      <c r="H5" s="58" t="s">
        <v>253</v>
      </c>
      <c r="I5" s="58" t="s">
        <v>250</v>
      </c>
      <c r="J5" s="6">
        <v>1</v>
      </c>
      <c r="K5" s="59" t="s">
        <v>29</v>
      </c>
      <c r="L5" s="60" t="s">
        <v>191</v>
      </c>
      <c r="M5" s="6" t="s">
        <v>191</v>
      </c>
      <c r="N5" s="39" t="s">
        <v>191</v>
      </c>
      <c r="O5" s="61" t="s">
        <v>300</v>
      </c>
      <c r="P5" s="8">
        <v>1</v>
      </c>
      <c r="Q5" s="58" t="s">
        <v>281</v>
      </c>
      <c r="R5" s="34">
        <v>44536</v>
      </c>
      <c r="S5" s="36">
        <f t="shared" ref="S5:S41" si="0">+R5- $T$3</f>
        <v>-115</v>
      </c>
      <c r="T5" s="4"/>
    </row>
    <row r="6" spans="1:21" ht="85.5" x14ac:dyDescent="0.25">
      <c r="A6" s="10">
        <f t="shared" ref="A6:A41" si="1">+A5+1</f>
        <v>3</v>
      </c>
      <c r="B6" s="6" t="s">
        <v>20</v>
      </c>
      <c r="C6" s="47">
        <v>127</v>
      </c>
      <c r="D6" s="5" t="s">
        <v>17</v>
      </c>
      <c r="E6" s="6">
        <v>54</v>
      </c>
      <c r="F6" s="57" t="s">
        <v>28</v>
      </c>
      <c r="G6" s="58" t="s">
        <v>259</v>
      </c>
      <c r="H6" s="58" t="s">
        <v>254</v>
      </c>
      <c r="I6" s="58" t="s">
        <v>251</v>
      </c>
      <c r="J6" s="6">
        <v>1</v>
      </c>
      <c r="K6" s="59" t="s">
        <v>106</v>
      </c>
      <c r="L6" s="60" t="s">
        <v>191</v>
      </c>
      <c r="M6" s="6" t="s">
        <v>191</v>
      </c>
      <c r="N6" s="39" t="s">
        <v>191</v>
      </c>
      <c r="O6" s="61" t="s">
        <v>301</v>
      </c>
      <c r="P6" s="8">
        <v>1</v>
      </c>
      <c r="Q6" s="58" t="s">
        <v>281</v>
      </c>
      <c r="R6" s="34">
        <v>44536</v>
      </c>
      <c r="S6" s="36">
        <f t="shared" si="0"/>
        <v>-115</v>
      </c>
      <c r="T6" s="4"/>
    </row>
    <row r="7" spans="1:21" ht="150" x14ac:dyDescent="0.25">
      <c r="A7" s="10">
        <f t="shared" si="1"/>
        <v>4</v>
      </c>
      <c r="B7" s="6" t="s">
        <v>21</v>
      </c>
      <c r="C7" s="47">
        <v>127</v>
      </c>
      <c r="D7" s="5" t="s">
        <v>18</v>
      </c>
      <c r="E7" s="6">
        <v>46</v>
      </c>
      <c r="F7" s="57" t="s">
        <v>30</v>
      </c>
      <c r="G7" s="58" t="s">
        <v>115</v>
      </c>
      <c r="H7" s="58" t="s">
        <v>116</v>
      </c>
      <c r="I7" s="58" t="s">
        <v>117</v>
      </c>
      <c r="J7" s="6">
        <v>1</v>
      </c>
      <c r="K7" s="62" t="s">
        <v>72</v>
      </c>
      <c r="L7" s="7" t="s">
        <v>192</v>
      </c>
      <c r="M7" s="8">
        <v>0</v>
      </c>
      <c r="N7" s="39" t="s">
        <v>118</v>
      </c>
      <c r="O7" s="61" t="s">
        <v>302</v>
      </c>
      <c r="P7" s="8">
        <v>0</v>
      </c>
      <c r="Q7" s="58" t="s">
        <v>286</v>
      </c>
      <c r="R7" s="34">
        <v>44916</v>
      </c>
      <c r="S7" s="36">
        <f t="shared" si="0"/>
        <v>265</v>
      </c>
      <c r="T7" s="63"/>
      <c r="U7" s="35"/>
    </row>
    <row r="8" spans="1:21" ht="195" x14ac:dyDescent="0.25">
      <c r="A8" s="10">
        <f t="shared" si="1"/>
        <v>5</v>
      </c>
      <c r="B8" s="6" t="s">
        <v>22</v>
      </c>
      <c r="C8" s="47">
        <v>127</v>
      </c>
      <c r="D8" s="5" t="s">
        <v>18</v>
      </c>
      <c r="E8" s="6">
        <v>46</v>
      </c>
      <c r="F8" s="57" t="s">
        <v>30</v>
      </c>
      <c r="G8" s="58" t="s">
        <v>122</v>
      </c>
      <c r="H8" s="58" t="s">
        <v>116</v>
      </c>
      <c r="I8" s="58" t="s">
        <v>123</v>
      </c>
      <c r="J8" s="6">
        <v>2</v>
      </c>
      <c r="K8" s="62" t="s">
        <v>73</v>
      </c>
      <c r="L8" s="7" t="s">
        <v>119</v>
      </c>
      <c r="M8" s="8">
        <v>0.25</v>
      </c>
      <c r="N8" s="39" t="s">
        <v>120</v>
      </c>
      <c r="O8" s="61" t="s">
        <v>263</v>
      </c>
      <c r="P8" s="8">
        <v>0.1</v>
      </c>
      <c r="Q8" s="58" t="s">
        <v>289</v>
      </c>
      <c r="R8" s="34">
        <v>44916</v>
      </c>
      <c r="S8" s="36">
        <f t="shared" si="0"/>
        <v>265</v>
      </c>
      <c r="T8" s="4"/>
    </row>
    <row r="9" spans="1:21" ht="120" x14ac:dyDescent="0.25">
      <c r="A9" s="10">
        <f t="shared" si="1"/>
        <v>6</v>
      </c>
      <c r="B9" s="6" t="s">
        <v>23</v>
      </c>
      <c r="C9" s="47">
        <v>127</v>
      </c>
      <c r="D9" s="5" t="s">
        <v>18</v>
      </c>
      <c r="E9" s="6">
        <v>46</v>
      </c>
      <c r="F9" s="57" t="s">
        <v>31</v>
      </c>
      <c r="G9" s="58" t="s">
        <v>125</v>
      </c>
      <c r="H9" s="58" t="s">
        <v>126</v>
      </c>
      <c r="I9" s="58" t="s">
        <v>127</v>
      </c>
      <c r="J9" s="6">
        <v>1</v>
      </c>
      <c r="K9" s="62" t="s">
        <v>74</v>
      </c>
      <c r="L9" s="7" t="s">
        <v>124</v>
      </c>
      <c r="M9" s="8">
        <v>0</v>
      </c>
      <c r="N9" s="39" t="s">
        <v>118</v>
      </c>
      <c r="O9" s="61" t="s">
        <v>302</v>
      </c>
      <c r="P9" s="8">
        <v>0</v>
      </c>
      <c r="Q9" s="58" t="s">
        <v>286</v>
      </c>
      <c r="R9" s="34">
        <v>44916</v>
      </c>
      <c r="S9" s="36">
        <f t="shared" si="0"/>
        <v>265</v>
      </c>
      <c r="T9" s="4"/>
    </row>
    <row r="10" spans="1:21" ht="196.9" customHeight="1" x14ac:dyDescent="0.25">
      <c r="A10" s="10">
        <f t="shared" si="1"/>
        <v>7</v>
      </c>
      <c r="B10" s="6" t="s">
        <v>24</v>
      </c>
      <c r="C10" s="47">
        <v>127</v>
      </c>
      <c r="D10" s="5" t="s">
        <v>18</v>
      </c>
      <c r="E10" s="6">
        <v>46</v>
      </c>
      <c r="F10" s="57" t="s">
        <v>32</v>
      </c>
      <c r="G10" s="58" t="s">
        <v>209</v>
      </c>
      <c r="H10" s="57" t="s">
        <v>210</v>
      </c>
      <c r="I10" s="58" t="s">
        <v>211</v>
      </c>
      <c r="J10" s="6">
        <v>1</v>
      </c>
      <c r="K10" s="62" t="s">
        <v>75</v>
      </c>
      <c r="L10" s="61" t="s">
        <v>213</v>
      </c>
      <c r="M10" s="8">
        <v>0.25</v>
      </c>
      <c r="N10" s="39" t="s">
        <v>120</v>
      </c>
      <c r="O10" s="7" t="s">
        <v>264</v>
      </c>
      <c r="P10" s="8">
        <v>0.17</v>
      </c>
      <c r="Q10" s="58" t="s">
        <v>285</v>
      </c>
      <c r="R10" s="34">
        <v>44916</v>
      </c>
      <c r="S10" s="36">
        <f t="shared" si="0"/>
        <v>265</v>
      </c>
      <c r="T10" s="4"/>
    </row>
    <row r="11" spans="1:21" ht="195.6" customHeight="1" x14ac:dyDescent="0.25">
      <c r="A11" s="10">
        <f t="shared" si="1"/>
        <v>8</v>
      </c>
      <c r="B11" s="6" t="s">
        <v>25</v>
      </c>
      <c r="C11" s="47">
        <v>127</v>
      </c>
      <c r="D11" s="5" t="s">
        <v>18</v>
      </c>
      <c r="E11" s="6">
        <v>46</v>
      </c>
      <c r="F11" s="57" t="s">
        <v>32</v>
      </c>
      <c r="G11" s="58" t="s">
        <v>209</v>
      </c>
      <c r="H11" s="57" t="s">
        <v>210</v>
      </c>
      <c r="I11" s="57" t="s">
        <v>212</v>
      </c>
      <c r="J11" s="6">
        <v>2</v>
      </c>
      <c r="K11" s="62" t="s">
        <v>76</v>
      </c>
      <c r="L11" s="61" t="s">
        <v>214</v>
      </c>
      <c r="M11" s="8">
        <v>0.25</v>
      </c>
      <c r="N11" s="39" t="s">
        <v>120</v>
      </c>
      <c r="O11" s="60" t="s">
        <v>303</v>
      </c>
      <c r="P11" s="8">
        <v>0.25</v>
      </c>
      <c r="Q11" s="58" t="s">
        <v>288</v>
      </c>
      <c r="R11" s="34">
        <v>44916</v>
      </c>
      <c r="S11" s="36">
        <f t="shared" si="0"/>
        <v>265</v>
      </c>
      <c r="T11" s="4"/>
    </row>
    <row r="12" spans="1:21" ht="113.25" customHeight="1" x14ac:dyDescent="0.25">
      <c r="A12" s="10">
        <f t="shared" si="1"/>
        <v>9</v>
      </c>
      <c r="B12" s="6" t="s">
        <v>49</v>
      </c>
      <c r="C12" s="47">
        <v>127</v>
      </c>
      <c r="D12" s="5" t="s">
        <v>18</v>
      </c>
      <c r="E12" s="6">
        <v>46</v>
      </c>
      <c r="F12" s="57" t="s">
        <v>33</v>
      </c>
      <c r="G12" s="58" t="s">
        <v>128</v>
      </c>
      <c r="H12" s="58" t="s">
        <v>129</v>
      </c>
      <c r="I12" s="58" t="s">
        <v>130</v>
      </c>
      <c r="J12" s="6">
        <v>1</v>
      </c>
      <c r="K12" s="62" t="s">
        <v>77</v>
      </c>
      <c r="L12" s="7" t="s">
        <v>132</v>
      </c>
      <c r="M12" s="8">
        <v>0</v>
      </c>
      <c r="N12" s="39" t="s">
        <v>118</v>
      </c>
      <c r="O12" s="7" t="s">
        <v>302</v>
      </c>
      <c r="P12" s="8">
        <v>0</v>
      </c>
      <c r="Q12" s="58" t="s">
        <v>248</v>
      </c>
      <c r="R12" s="34">
        <v>44916</v>
      </c>
      <c r="S12" s="36">
        <f t="shared" si="0"/>
        <v>265</v>
      </c>
      <c r="T12" s="4"/>
    </row>
    <row r="13" spans="1:21" ht="183" customHeight="1" x14ac:dyDescent="0.25">
      <c r="A13" s="10">
        <f t="shared" si="1"/>
        <v>10</v>
      </c>
      <c r="B13" s="6" t="s">
        <v>50</v>
      </c>
      <c r="C13" s="47">
        <v>127</v>
      </c>
      <c r="D13" s="5" t="s">
        <v>18</v>
      </c>
      <c r="E13" s="6">
        <v>46</v>
      </c>
      <c r="F13" s="57" t="s">
        <v>33</v>
      </c>
      <c r="G13" s="58" t="s">
        <v>128</v>
      </c>
      <c r="H13" s="58" t="s">
        <v>129</v>
      </c>
      <c r="I13" s="58" t="s">
        <v>131</v>
      </c>
      <c r="J13" s="6">
        <v>2</v>
      </c>
      <c r="K13" s="62" t="s">
        <v>78</v>
      </c>
      <c r="L13" s="7" t="s">
        <v>133</v>
      </c>
      <c r="M13" s="8">
        <v>0.25</v>
      </c>
      <c r="N13" s="39" t="s">
        <v>120</v>
      </c>
      <c r="O13" s="7" t="s">
        <v>304</v>
      </c>
      <c r="P13" s="8">
        <v>0.25</v>
      </c>
      <c r="Q13" s="58" t="s">
        <v>121</v>
      </c>
      <c r="R13" s="34">
        <v>44916</v>
      </c>
      <c r="S13" s="36">
        <f t="shared" si="0"/>
        <v>265</v>
      </c>
      <c r="T13" s="4"/>
    </row>
    <row r="14" spans="1:21" ht="225" customHeight="1" x14ac:dyDescent="0.25">
      <c r="A14" s="10">
        <f t="shared" si="1"/>
        <v>11</v>
      </c>
      <c r="B14" s="6" t="s">
        <v>51</v>
      </c>
      <c r="C14" s="47">
        <v>127</v>
      </c>
      <c r="D14" s="5" t="s">
        <v>18</v>
      </c>
      <c r="E14" s="6">
        <v>46</v>
      </c>
      <c r="F14" s="57" t="s">
        <v>34</v>
      </c>
      <c r="G14" s="58" t="s">
        <v>134</v>
      </c>
      <c r="H14" s="58" t="s">
        <v>135</v>
      </c>
      <c r="I14" s="58" t="s">
        <v>136</v>
      </c>
      <c r="J14" s="6">
        <v>1</v>
      </c>
      <c r="K14" s="62" t="s">
        <v>79</v>
      </c>
      <c r="L14" s="7" t="s">
        <v>193</v>
      </c>
      <c r="M14" s="8">
        <v>1</v>
      </c>
      <c r="N14" s="39" t="s">
        <v>120</v>
      </c>
      <c r="O14" s="7" t="s">
        <v>305</v>
      </c>
      <c r="P14" s="8">
        <v>1</v>
      </c>
      <c r="Q14" s="58" t="s">
        <v>281</v>
      </c>
      <c r="R14" s="34">
        <v>44916</v>
      </c>
      <c r="S14" s="36">
        <f t="shared" si="0"/>
        <v>265</v>
      </c>
      <c r="T14" s="4"/>
    </row>
    <row r="15" spans="1:21" ht="177" customHeight="1" x14ac:dyDescent="0.25">
      <c r="A15" s="10">
        <f t="shared" si="1"/>
        <v>12</v>
      </c>
      <c r="B15" s="6" t="s">
        <v>52</v>
      </c>
      <c r="C15" s="47">
        <v>127</v>
      </c>
      <c r="D15" s="5" t="s">
        <v>18</v>
      </c>
      <c r="E15" s="6">
        <v>46</v>
      </c>
      <c r="F15" s="57" t="s">
        <v>35</v>
      </c>
      <c r="G15" s="58" t="s">
        <v>137</v>
      </c>
      <c r="H15" s="58" t="s">
        <v>138</v>
      </c>
      <c r="I15" s="58" t="s">
        <v>139</v>
      </c>
      <c r="J15" s="6">
        <v>1</v>
      </c>
      <c r="K15" s="62" t="s">
        <v>79</v>
      </c>
      <c r="L15" s="7" t="s">
        <v>194</v>
      </c>
      <c r="M15" s="8">
        <v>1</v>
      </c>
      <c r="N15" s="39" t="s">
        <v>120</v>
      </c>
      <c r="O15" s="7" t="s">
        <v>265</v>
      </c>
      <c r="P15" s="8">
        <v>1</v>
      </c>
      <c r="Q15" s="58" t="s">
        <v>281</v>
      </c>
      <c r="R15" s="34">
        <v>44916</v>
      </c>
      <c r="S15" s="36">
        <f t="shared" si="0"/>
        <v>265</v>
      </c>
      <c r="T15" s="4"/>
    </row>
    <row r="16" spans="1:21" ht="221.25" customHeight="1" x14ac:dyDescent="0.25">
      <c r="A16" s="10">
        <f t="shared" si="1"/>
        <v>13</v>
      </c>
      <c r="B16" s="6" t="s">
        <v>53</v>
      </c>
      <c r="C16" s="47">
        <v>127</v>
      </c>
      <c r="D16" s="5" t="s">
        <v>18</v>
      </c>
      <c r="E16" s="6">
        <v>46</v>
      </c>
      <c r="F16" s="57" t="s">
        <v>36</v>
      </c>
      <c r="G16" s="58" t="s">
        <v>140</v>
      </c>
      <c r="H16" s="58" t="s">
        <v>141</v>
      </c>
      <c r="I16" s="58" t="s">
        <v>142</v>
      </c>
      <c r="J16" s="6">
        <v>1</v>
      </c>
      <c r="K16" s="62" t="s">
        <v>79</v>
      </c>
      <c r="L16" s="7" t="s">
        <v>195</v>
      </c>
      <c r="M16" s="8">
        <v>1</v>
      </c>
      <c r="N16" s="39" t="s">
        <v>120</v>
      </c>
      <c r="O16" s="7" t="s">
        <v>266</v>
      </c>
      <c r="P16" s="8">
        <v>1</v>
      </c>
      <c r="Q16" s="58" t="s">
        <v>281</v>
      </c>
      <c r="R16" s="34">
        <v>44916</v>
      </c>
      <c r="S16" s="36">
        <f t="shared" si="0"/>
        <v>265</v>
      </c>
      <c r="T16" s="4"/>
    </row>
    <row r="17" spans="1:20" ht="173.25" customHeight="1" x14ac:dyDescent="0.25">
      <c r="A17" s="10">
        <f t="shared" si="1"/>
        <v>14</v>
      </c>
      <c r="B17" s="6" t="s">
        <v>54</v>
      </c>
      <c r="C17" s="47">
        <v>127</v>
      </c>
      <c r="D17" s="5" t="s">
        <v>18</v>
      </c>
      <c r="E17" s="6">
        <v>46</v>
      </c>
      <c r="F17" s="57" t="s">
        <v>37</v>
      </c>
      <c r="G17" s="58" t="s">
        <v>143</v>
      </c>
      <c r="H17" s="58" t="s">
        <v>144</v>
      </c>
      <c r="I17" s="58" t="s">
        <v>145</v>
      </c>
      <c r="J17" s="6">
        <v>1</v>
      </c>
      <c r="K17" s="62" t="s">
        <v>79</v>
      </c>
      <c r="L17" s="7" t="s">
        <v>196</v>
      </c>
      <c r="M17" s="8">
        <v>1</v>
      </c>
      <c r="N17" s="39" t="s">
        <v>120</v>
      </c>
      <c r="O17" s="7" t="s">
        <v>267</v>
      </c>
      <c r="P17" s="8">
        <v>1</v>
      </c>
      <c r="Q17" s="58" t="s">
        <v>281</v>
      </c>
      <c r="R17" s="34">
        <v>44916</v>
      </c>
      <c r="S17" s="36">
        <f t="shared" si="0"/>
        <v>265</v>
      </c>
      <c r="T17" s="4"/>
    </row>
    <row r="18" spans="1:20" ht="169.5" customHeight="1" x14ac:dyDescent="0.25">
      <c r="A18" s="10">
        <f t="shared" si="1"/>
        <v>15</v>
      </c>
      <c r="B18" s="6" t="s">
        <v>55</v>
      </c>
      <c r="C18" s="47">
        <v>127</v>
      </c>
      <c r="D18" s="5" t="s">
        <v>18</v>
      </c>
      <c r="E18" s="6">
        <v>46</v>
      </c>
      <c r="F18" s="57" t="s">
        <v>38</v>
      </c>
      <c r="G18" s="58" t="s">
        <v>147</v>
      </c>
      <c r="H18" s="58" t="s">
        <v>148</v>
      </c>
      <c r="I18" s="64" t="s">
        <v>149</v>
      </c>
      <c r="J18" s="6">
        <v>1</v>
      </c>
      <c r="K18" s="65" t="s">
        <v>80</v>
      </c>
      <c r="L18" s="7" t="s">
        <v>146</v>
      </c>
      <c r="M18" s="8">
        <v>0</v>
      </c>
      <c r="N18" s="39" t="s">
        <v>118</v>
      </c>
      <c r="O18" s="60" t="s">
        <v>306</v>
      </c>
      <c r="P18" s="8">
        <v>0</v>
      </c>
      <c r="Q18" s="58" t="s">
        <v>286</v>
      </c>
      <c r="R18" s="34">
        <v>44916</v>
      </c>
      <c r="S18" s="36">
        <f t="shared" si="0"/>
        <v>265</v>
      </c>
      <c r="T18" s="4"/>
    </row>
    <row r="19" spans="1:20" ht="168.75" customHeight="1" x14ac:dyDescent="0.25">
      <c r="A19" s="10">
        <f t="shared" si="1"/>
        <v>16</v>
      </c>
      <c r="B19" s="6" t="s">
        <v>56</v>
      </c>
      <c r="C19" s="47">
        <v>127</v>
      </c>
      <c r="D19" s="5" t="s">
        <v>18</v>
      </c>
      <c r="E19" s="6">
        <v>46</v>
      </c>
      <c r="F19" s="57" t="s">
        <v>39</v>
      </c>
      <c r="G19" s="58" t="s">
        <v>152</v>
      </c>
      <c r="H19" s="58" t="s">
        <v>153</v>
      </c>
      <c r="I19" s="58" t="s">
        <v>154</v>
      </c>
      <c r="J19" s="6">
        <v>1</v>
      </c>
      <c r="K19" s="66" t="s">
        <v>81</v>
      </c>
      <c r="L19" s="7" t="s">
        <v>155</v>
      </c>
      <c r="M19" s="8">
        <v>0</v>
      </c>
      <c r="N19" s="39" t="s">
        <v>118</v>
      </c>
      <c r="O19" s="60" t="s">
        <v>306</v>
      </c>
      <c r="P19" s="8">
        <v>0</v>
      </c>
      <c r="Q19" s="58" t="s">
        <v>286</v>
      </c>
      <c r="R19" s="34">
        <v>44916</v>
      </c>
      <c r="S19" s="36">
        <f t="shared" si="0"/>
        <v>265</v>
      </c>
      <c r="T19" s="4"/>
    </row>
    <row r="20" spans="1:20" ht="165" x14ac:dyDescent="0.25">
      <c r="A20" s="10">
        <f t="shared" si="1"/>
        <v>17</v>
      </c>
      <c r="B20" s="6" t="s">
        <v>57</v>
      </c>
      <c r="C20" s="47">
        <v>127</v>
      </c>
      <c r="D20" s="5" t="s">
        <v>18</v>
      </c>
      <c r="E20" s="6">
        <v>46</v>
      </c>
      <c r="F20" s="57" t="s">
        <v>40</v>
      </c>
      <c r="G20" s="58" t="s">
        <v>215</v>
      </c>
      <c r="H20" s="58" t="s">
        <v>216</v>
      </c>
      <c r="I20" s="57" t="s">
        <v>217</v>
      </c>
      <c r="J20" s="6">
        <v>1</v>
      </c>
      <c r="K20" s="62" t="s">
        <v>82</v>
      </c>
      <c r="L20" s="61" t="s">
        <v>246</v>
      </c>
      <c r="M20" s="8">
        <v>1</v>
      </c>
      <c r="N20" s="39" t="s">
        <v>120</v>
      </c>
      <c r="O20" s="60" t="s">
        <v>268</v>
      </c>
      <c r="P20" s="8">
        <v>1</v>
      </c>
      <c r="Q20" s="82" t="s">
        <v>281</v>
      </c>
      <c r="R20" s="34">
        <v>44916</v>
      </c>
      <c r="S20" s="36">
        <f t="shared" si="0"/>
        <v>265</v>
      </c>
      <c r="T20" s="4"/>
    </row>
    <row r="21" spans="1:20" ht="153" customHeight="1" x14ac:dyDescent="0.25">
      <c r="A21" s="10">
        <f t="shared" si="1"/>
        <v>18</v>
      </c>
      <c r="B21" s="6" t="s">
        <v>58</v>
      </c>
      <c r="C21" s="47">
        <v>127</v>
      </c>
      <c r="D21" s="5" t="s">
        <v>18</v>
      </c>
      <c r="E21" s="6">
        <v>46</v>
      </c>
      <c r="F21" s="57" t="s">
        <v>40</v>
      </c>
      <c r="G21" s="58" t="s">
        <v>215</v>
      </c>
      <c r="H21" s="58" t="s">
        <v>216</v>
      </c>
      <c r="I21" s="57" t="s">
        <v>218</v>
      </c>
      <c r="J21" s="6">
        <v>2</v>
      </c>
      <c r="K21" s="62" t="s">
        <v>83</v>
      </c>
      <c r="L21" s="61" t="s">
        <v>247</v>
      </c>
      <c r="M21" s="8">
        <v>1</v>
      </c>
      <c r="N21" s="39" t="s">
        <v>120</v>
      </c>
      <c r="O21" s="60" t="s">
        <v>269</v>
      </c>
      <c r="P21" s="8">
        <v>1</v>
      </c>
      <c r="Q21" s="58" t="s">
        <v>281</v>
      </c>
      <c r="R21" s="34">
        <v>44916</v>
      </c>
      <c r="S21" s="36">
        <f t="shared" si="0"/>
        <v>265</v>
      </c>
      <c r="T21" s="4"/>
    </row>
    <row r="22" spans="1:20" ht="189.6" customHeight="1" x14ac:dyDescent="0.25">
      <c r="A22" s="10">
        <f t="shared" si="1"/>
        <v>19</v>
      </c>
      <c r="B22" s="6" t="s">
        <v>59</v>
      </c>
      <c r="C22" s="47">
        <v>127</v>
      </c>
      <c r="D22" s="5" t="s">
        <v>18</v>
      </c>
      <c r="E22" s="6">
        <v>46</v>
      </c>
      <c r="F22" s="57" t="s">
        <v>26</v>
      </c>
      <c r="G22" s="58" t="s">
        <v>156</v>
      </c>
      <c r="H22" s="58" t="s">
        <v>157</v>
      </c>
      <c r="I22" s="58" t="s">
        <v>158</v>
      </c>
      <c r="J22" s="6">
        <v>1</v>
      </c>
      <c r="K22" s="62" t="s">
        <v>84</v>
      </c>
      <c r="L22" s="7" t="s">
        <v>197</v>
      </c>
      <c r="M22" s="8">
        <v>0</v>
      </c>
      <c r="N22" s="39" t="s">
        <v>118</v>
      </c>
      <c r="O22" s="60" t="s">
        <v>302</v>
      </c>
      <c r="P22" s="8">
        <v>0</v>
      </c>
      <c r="Q22" s="58" t="s">
        <v>287</v>
      </c>
      <c r="R22" s="34">
        <v>44916</v>
      </c>
      <c r="S22" s="36">
        <f t="shared" si="0"/>
        <v>265</v>
      </c>
      <c r="T22" s="4"/>
    </row>
    <row r="23" spans="1:20" ht="204.6" customHeight="1" x14ac:dyDescent="0.25">
      <c r="A23" s="10">
        <f t="shared" si="1"/>
        <v>20</v>
      </c>
      <c r="B23" s="6" t="s">
        <v>60</v>
      </c>
      <c r="C23" s="47">
        <v>127</v>
      </c>
      <c r="D23" s="5" t="s">
        <v>18</v>
      </c>
      <c r="E23" s="6">
        <v>46</v>
      </c>
      <c r="F23" s="57" t="s">
        <v>26</v>
      </c>
      <c r="G23" s="58" t="s">
        <v>156</v>
      </c>
      <c r="H23" s="58" t="s">
        <v>157</v>
      </c>
      <c r="I23" s="57" t="s">
        <v>159</v>
      </c>
      <c r="J23" s="6">
        <v>2</v>
      </c>
      <c r="K23" s="62" t="s">
        <v>85</v>
      </c>
      <c r="L23" s="7" t="s">
        <v>198</v>
      </c>
      <c r="M23" s="8">
        <v>0</v>
      </c>
      <c r="N23" s="39" t="s">
        <v>118</v>
      </c>
      <c r="O23" s="60" t="s">
        <v>302</v>
      </c>
      <c r="P23" s="8">
        <v>0</v>
      </c>
      <c r="Q23" s="58" t="s">
        <v>287</v>
      </c>
      <c r="R23" s="34">
        <v>44916</v>
      </c>
      <c r="S23" s="36">
        <f t="shared" si="0"/>
        <v>265</v>
      </c>
      <c r="T23" s="4"/>
    </row>
    <row r="24" spans="1:20" ht="120" x14ac:dyDescent="0.25">
      <c r="A24" s="10">
        <f t="shared" si="1"/>
        <v>21</v>
      </c>
      <c r="B24" s="6" t="s">
        <v>61</v>
      </c>
      <c r="C24" s="47">
        <v>127</v>
      </c>
      <c r="D24" s="5" t="s">
        <v>18</v>
      </c>
      <c r="E24" s="6">
        <v>46</v>
      </c>
      <c r="F24" s="57" t="s">
        <v>27</v>
      </c>
      <c r="G24" s="57" t="s">
        <v>160</v>
      </c>
      <c r="H24" s="57" t="s">
        <v>161</v>
      </c>
      <c r="I24" s="57" t="s">
        <v>162</v>
      </c>
      <c r="J24" s="6">
        <v>1</v>
      </c>
      <c r="K24" s="62" t="s">
        <v>86</v>
      </c>
      <c r="L24" s="7" t="s">
        <v>199</v>
      </c>
      <c r="M24" s="8">
        <v>0</v>
      </c>
      <c r="N24" s="39" t="s">
        <v>118</v>
      </c>
      <c r="O24" s="60" t="s">
        <v>302</v>
      </c>
      <c r="P24" s="8">
        <v>0</v>
      </c>
      <c r="Q24" s="58" t="s">
        <v>287</v>
      </c>
      <c r="R24" s="34">
        <v>44916</v>
      </c>
      <c r="S24" s="36">
        <f t="shared" si="0"/>
        <v>265</v>
      </c>
      <c r="T24" s="4"/>
    </row>
    <row r="25" spans="1:20" ht="135" x14ac:dyDescent="0.25">
      <c r="A25" s="10">
        <f t="shared" si="1"/>
        <v>22</v>
      </c>
      <c r="B25" s="6" t="s">
        <v>62</v>
      </c>
      <c r="C25" s="47">
        <v>127</v>
      </c>
      <c r="D25" s="5" t="s">
        <v>18</v>
      </c>
      <c r="E25" s="6">
        <v>46</v>
      </c>
      <c r="F25" s="57" t="s">
        <v>28</v>
      </c>
      <c r="G25" s="58" t="s">
        <v>163</v>
      </c>
      <c r="H25" s="57" t="s">
        <v>164</v>
      </c>
      <c r="I25" s="57" t="s">
        <v>165</v>
      </c>
      <c r="J25" s="6">
        <v>1</v>
      </c>
      <c r="K25" s="62" t="s">
        <v>87</v>
      </c>
      <c r="L25" s="7" t="s">
        <v>200</v>
      </c>
      <c r="M25" s="8">
        <v>0</v>
      </c>
      <c r="N25" s="39" t="s">
        <v>118</v>
      </c>
      <c r="O25" s="60" t="s">
        <v>302</v>
      </c>
      <c r="P25" s="8">
        <v>0</v>
      </c>
      <c r="Q25" s="58" t="s">
        <v>287</v>
      </c>
      <c r="R25" s="34">
        <v>44916</v>
      </c>
      <c r="S25" s="36">
        <f t="shared" si="0"/>
        <v>265</v>
      </c>
      <c r="T25" s="4"/>
    </row>
    <row r="26" spans="1:20" ht="116.25" customHeight="1" x14ac:dyDescent="0.25">
      <c r="A26" s="10">
        <f t="shared" si="1"/>
        <v>23</v>
      </c>
      <c r="B26" s="6" t="s">
        <v>63</v>
      </c>
      <c r="C26" s="47">
        <v>127</v>
      </c>
      <c r="D26" s="5" t="s">
        <v>18</v>
      </c>
      <c r="E26" s="6">
        <v>46</v>
      </c>
      <c r="F26" s="57" t="s">
        <v>41</v>
      </c>
      <c r="G26" s="58" t="s">
        <v>166</v>
      </c>
      <c r="H26" s="58" t="s">
        <v>167</v>
      </c>
      <c r="I26" s="57" t="s">
        <v>168</v>
      </c>
      <c r="J26" s="6">
        <v>1</v>
      </c>
      <c r="K26" s="62" t="s">
        <v>88</v>
      </c>
      <c r="L26" s="7" t="s">
        <v>201</v>
      </c>
      <c r="M26" s="8">
        <v>0</v>
      </c>
      <c r="N26" s="39" t="s">
        <v>118</v>
      </c>
      <c r="O26" s="60" t="s">
        <v>302</v>
      </c>
      <c r="P26" s="8">
        <v>0</v>
      </c>
      <c r="Q26" s="58" t="s">
        <v>287</v>
      </c>
      <c r="R26" s="34">
        <v>44916</v>
      </c>
      <c r="S26" s="36">
        <f t="shared" si="0"/>
        <v>265</v>
      </c>
      <c r="T26" s="4"/>
    </row>
    <row r="27" spans="1:20" ht="208.5" customHeight="1" x14ac:dyDescent="0.25">
      <c r="A27" s="10">
        <f>+A26+1</f>
        <v>24</v>
      </c>
      <c r="B27" s="6" t="s">
        <v>64</v>
      </c>
      <c r="C27" s="47">
        <v>127</v>
      </c>
      <c r="D27" s="5" t="s">
        <v>18</v>
      </c>
      <c r="E27" s="6">
        <v>46</v>
      </c>
      <c r="F27" s="57" t="s">
        <v>42</v>
      </c>
      <c r="G27" s="57" t="s">
        <v>169</v>
      </c>
      <c r="H27" s="57" t="s">
        <v>170</v>
      </c>
      <c r="I27" s="57" t="s">
        <v>171</v>
      </c>
      <c r="J27" s="6">
        <v>1</v>
      </c>
      <c r="K27" s="62" t="s">
        <v>89</v>
      </c>
      <c r="L27" s="7" t="s">
        <v>202</v>
      </c>
      <c r="M27" s="8">
        <v>1</v>
      </c>
      <c r="N27" s="39" t="s">
        <v>120</v>
      </c>
      <c r="O27" s="60" t="s">
        <v>270</v>
      </c>
      <c r="P27" s="8">
        <v>1</v>
      </c>
      <c r="Q27" s="58" t="s">
        <v>281</v>
      </c>
      <c r="R27" s="34">
        <v>44916</v>
      </c>
      <c r="S27" s="36">
        <f t="shared" si="0"/>
        <v>265</v>
      </c>
      <c r="T27" s="4"/>
    </row>
    <row r="28" spans="1:20" ht="143.25" customHeight="1" x14ac:dyDescent="0.25">
      <c r="A28" s="10">
        <f t="shared" si="1"/>
        <v>25</v>
      </c>
      <c r="B28" s="6" t="s">
        <v>65</v>
      </c>
      <c r="C28" s="47">
        <v>127</v>
      </c>
      <c r="D28" s="5" t="s">
        <v>18</v>
      </c>
      <c r="E28" s="6">
        <v>46</v>
      </c>
      <c r="F28" s="57" t="s">
        <v>43</v>
      </c>
      <c r="G28" s="58" t="s">
        <v>172</v>
      </c>
      <c r="H28" s="57" t="s">
        <v>173</v>
      </c>
      <c r="I28" s="57" t="s">
        <v>174</v>
      </c>
      <c r="J28" s="6">
        <v>1</v>
      </c>
      <c r="K28" s="65" t="s">
        <v>90</v>
      </c>
      <c r="L28" s="7" t="s">
        <v>203</v>
      </c>
      <c r="M28" s="8">
        <v>1</v>
      </c>
      <c r="N28" s="39" t="s">
        <v>120</v>
      </c>
      <c r="O28" s="60" t="s">
        <v>271</v>
      </c>
      <c r="P28" s="8">
        <v>1</v>
      </c>
      <c r="Q28" s="58" t="s">
        <v>281</v>
      </c>
      <c r="R28" s="34">
        <v>44916</v>
      </c>
      <c r="S28" s="36">
        <f t="shared" si="0"/>
        <v>265</v>
      </c>
      <c r="T28" s="4"/>
    </row>
    <row r="29" spans="1:20" ht="181.5" customHeight="1" x14ac:dyDescent="0.25">
      <c r="A29" s="10">
        <f t="shared" si="1"/>
        <v>26</v>
      </c>
      <c r="B29" s="6" t="s">
        <v>66</v>
      </c>
      <c r="C29" s="47">
        <v>127</v>
      </c>
      <c r="D29" s="5" t="s">
        <v>18</v>
      </c>
      <c r="E29" s="6">
        <v>46</v>
      </c>
      <c r="F29" s="57" t="s">
        <v>44</v>
      </c>
      <c r="G29" s="58" t="s">
        <v>175</v>
      </c>
      <c r="H29" s="58" t="s">
        <v>227</v>
      </c>
      <c r="I29" s="58" t="s">
        <v>228</v>
      </c>
      <c r="J29" s="6">
        <v>1</v>
      </c>
      <c r="K29" s="62" t="s">
        <v>91</v>
      </c>
      <c r="L29" s="61" t="s">
        <v>229</v>
      </c>
      <c r="M29" s="8">
        <v>0.25</v>
      </c>
      <c r="N29" s="39" t="s">
        <v>120</v>
      </c>
      <c r="O29" s="7" t="s">
        <v>272</v>
      </c>
      <c r="P29" s="8">
        <v>0.25</v>
      </c>
      <c r="Q29" s="58" t="s">
        <v>284</v>
      </c>
      <c r="R29" s="34">
        <v>44916</v>
      </c>
      <c r="S29" s="36">
        <f t="shared" si="0"/>
        <v>265</v>
      </c>
      <c r="T29" s="4"/>
    </row>
    <row r="30" spans="1:20" ht="90" x14ac:dyDescent="0.25">
      <c r="A30" s="10">
        <f t="shared" si="1"/>
        <v>27</v>
      </c>
      <c r="B30" s="6" t="s">
        <v>67</v>
      </c>
      <c r="C30" s="47">
        <v>127</v>
      </c>
      <c r="D30" s="5" t="s">
        <v>18</v>
      </c>
      <c r="E30" s="6">
        <v>46</v>
      </c>
      <c r="F30" s="57" t="s">
        <v>44</v>
      </c>
      <c r="G30" s="58" t="s">
        <v>175</v>
      </c>
      <c r="H30" s="57" t="s">
        <v>176</v>
      </c>
      <c r="I30" s="57" t="s">
        <v>177</v>
      </c>
      <c r="J30" s="6">
        <v>2</v>
      </c>
      <c r="K30" s="62" t="s">
        <v>92</v>
      </c>
      <c r="L30" s="7" t="s">
        <v>204</v>
      </c>
      <c r="M30" s="8">
        <v>0</v>
      </c>
      <c r="N30" s="39" t="s">
        <v>118</v>
      </c>
      <c r="O30" s="60" t="s">
        <v>302</v>
      </c>
      <c r="P30" s="8">
        <v>0</v>
      </c>
      <c r="Q30" s="58" t="s">
        <v>286</v>
      </c>
      <c r="R30" s="34">
        <v>44916</v>
      </c>
      <c r="S30" s="36">
        <f t="shared" si="0"/>
        <v>265</v>
      </c>
      <c r="T30" s="4"/>
    </row>
    <row r="31" spans="1:20" ht="114.6" customHeight="1" x14ac:dyDescent="0.25">
      <c r="A31" s="10">
        <f t="shared" si="1"/>
        <v>28</v>
      </c>
      <c r="B31" s="6" t="s">
        <v>68</v>
      </c>
      <c r="C31" s="47">
        <v>127</v>
      </c>
      <c r="D31" s="5" t="s">
        <v>18</v>
      </c>
      <c r="E31" s="6">
        <v>46</v>
      </c>
      <c r="F31" s="57" t="s">
        <v>45</v>
      </c>
      <c r="G31" s="57" t="s">
        <v>187</v>
      </c>
      <c r="H31" s="57" t="s">
        <v>188</v>
      </c>
      <c r="I31" s="57" t="s">
        <v>189</v>
      </c>
      <c r="J31" s="6">
        <v>1</v>
      </c>
      <c r="K31" s="62" t="s">
        <v>93</v>
      </c>
      <c r="L31" s="7" t="s">
        <v>205</v>
      </c>
      <c r="M31" s="8">
        <v>1</v>
      </c>
      <c r="N31" s="39" t="s">
        <v>120</v>
      </c>
      <c r="O31" s="60" t="s">
        <v>273</v>
      </c>
      <c r="P31" s="8">
        <v>1</v>
      </c>
      <c r="Q31" s="58" t="s">
        <v>281</v>
      </c>
      <c r="R31" s="34">
        <v>44916</v>
      </c>
      <c r="S31" s="36">
        <f t="shared" si="0"/>
        <v>265</v>
      </c>
      <c r="T31" s="4"/>
    </row>
    <row r="32" spans="1:20" ht="135" x14ac:dyDescent="0.25">
      <c r="A32" s="10">
        <f t="shared" si="1"/>
        <v>29</v>
      </c>
      <c r="B32" s="6" t="s">
        <v>69</v>
      </c>
      <c r="C32" s="47">
        <v>127</v>
      </c>
      <c r="D32" s="5" t="s">
        <v>18</v>
      </c>
      <c r="E32" s="6">
        <v>46</v>
      </c>
      <c r="F32" s="57" t="s">
        <v>46</v>
      </c>
      <c r="G32" s="58" t="s">
        <v>178</v>
      </c>
      <c r="H32" s="58" t="s">
        <v>179</v>
      </c>
      <c r="I32" s="57" t="s">
        <v>180</v>
      </c>
      <c r="J32" s="6">
        <v>1</v>
      </c>
      <c r="K32" s="62" t="s">
        <v>94</v>
      </c>
      <c r="L32" s="7" t="s">
        <v>206</v>
      </c>
      <c r="M32" s="8">
        <v>0</v>
      </c>
      <c r="N32" s="39" t="s">
        <v>118</v>
      </c>
      <c r="O32" s="60" t="s">
        <v>302</v>
      </c>
      <c r="P32" s="8">
        <v>0</v>
      </c>
      <c r="Q32" s="58" t="s">
        <v>286</v>
      </c>
      <c r="R32" s="34">
        <v>44916</v>
      </c>
      <c r="S32" s="36">
        <f t="shared" si="0"/>
        <v>265</v>
      </c>
      <c r="T32" s="4"/>
    </row>
    <row r="33" spans="1:20" ht="103.15" customHeight="1" x14ac:dyDescent="0.25">
      <c r="A33" s="10">
        <f t="shared" si="1"/>
        <v>30</v>
      </c>
      <c r="B33" s="6" t="s">
        <v>70</v>
      </c>
      <c r="C33" s="47">
        <v>127</v>
      </c>
      <c r="D33" s="5" t="s">
        <v>18</v>
      </c>
      <c r="E33" s="6">
        <v>46</v>
      </c>
      <c r="F33" s="57" t="s">
        <v>47</v>
      </c>
      <c r="G33" s="57" t="s">
        <v>181</v>
      </c>
      <c r="H33" s="58" t="s">
        <v>182</v>
      </c>
      <c r="I33" s="57" t="s">
        <v>183</v>
      </c>
      <c r="J33" s="6">
        <v>1</v>
      </c>
      <c r="K33" s="62" t="s">
        <v>94</v>
      </c>
      <c r="L33" s="7" t="s">
        <v>207</v>
      </c>
      <c r="M33" s="8">
        <v>0</v>
      </c>
      <c r="N33" s="39" t="s">
        <v>118</v>
      </c>
      <c r="O33" s="60" t="s">
        <v>302</v>
      </c>
      <c r="P33" s="8">
        <v>0</v>
      </c>
      <c r="Q33" s="58" t="s">
        <v>286</v>
      </c>
      <c r="R33" s="34">
        <v>44916</v>
      </c>
      <c r="S33" s="36">
        <f t="shared" si="0"/>
        <v>265</v>
      </c>
      <c r="T33" s="4"/>
    </row>
    <row r="34" spans="1:20" ht="106.15" customHeight="1" x14ac:dyDescent="0.25">
      <c r="A34" s="10">
        <f t="shared" si="1"/>
        <v>31</v>
      </c>
      <c r="B34" s="6" t="s">
        <v>71</v>
      </c>
      <c r="C34" s="47">
        <v>127</v>
      </c>
      <c r="D34" s="5" t="s">
        <v>18</v>
      </c>
      <c r="E34" s="6">
        <v>46</v>
      </c>
      <c r="F34" s="57" t="s">
        <v>48</v>
      </c>
      <c r="G34" s="57" t="s">
        <v>184</v>
      </c>
      <c r="H34" s="57" t="s">
        <v>185</v>
      </c>
      <c r="I34" s="57" t="s">
        <v>186</v>
      </c>
      <c r="J34" s="6">
        <v>1</v>
      </c>
      <c r="K34" s="62" t="s">
        <v>72</v>
      </c>
      <c r="L34" s="7" t="s">
        <v>208</v>
      </c>
      <c r="M34" s="8">
        <v>0</v>
      </c>
      <c r="N34" s="39" t="s">
        <v>118</v>
      </c>
      <c r="O34" s="60" t="s">
        <v>302</v>
      </c>
      <c r="P34" s="8">
        <v>0</v>
      </c>
      <c r="Q34" s="58" t="s">
        <v>286</v>
      </c>
      <c r="R34" s="34">
        <v>44916</v>
      </c>
      <c r="S34" s="36">
        <f t="shared" si="0"/>
        <v>265</v>
      </c>
      <c r="T34" s="4"/>
    </row>
    <row r="35" spans="1:20" ht="387" customHeight="1" x14ac:dyDescent="0.25">
      <c r="A35" s="10">
        <f t="shared" si="1"/>
        <v>32</v>
      </c>
      <c r="B35" s="6" t="s">
        <v>95</v>
      </c>
      <c r="C35" s="47">
        <v>127</v>
      </c>
      <c r="D35" s="5" t="s">
        <v>18</v>
      </c>
      <c r="E35" s="6">
        <v>48</v>
      </c>
      <c r="F35" s="57" t="s">
        <v>43</v>
      </c>
      <c r="G35" s="58" t="s">
        <v>230</v>
      </c>
      <c r="H35" s="57" t="s">
        <v>231</v>
      </c>
      <c r="I35" s="57" t="s">
        <v>232</v>
      </c>
      <c r="J35" s="6">
        <v>1</v>
      </c>
      <c r="K35" s="67" t="s">
        <v>102</v>
      </c>
      <c r="L35" s="68" t="s">
        <v>233</v>
      </c>
      <c r="M35" s="8">
        <v>0.15</v>
      </c>
      <c r="N35" s="39" t="s">
        <v>120</v>
      </c>
      <c r="O35" s="7" t="s">
        <v>274</v>
      </c>
      <c r="P35" s="8">
        <v>0.15</v>
      </c>
      <c r="Q35" s="58" t="s">
        <v>285</v>
      </c>
      <c r="R35" s="34">
        <v>44918</v>
      </c>
      <c r="S35" s="36">
        <f t="shared" si="0"/>
        <v>267</v>
      </c>
      <c r="T35" s="4"/>
    </row>
    <row r="36" spans="1:20" ht="242.25" x14ac:dyDescent="0.25">
      <c r="A36" s="10">
        <f t="shared" si="1"/>
        <v>33</v>
      </c>
      <c r="B36" s="6" t="s">
        <v>96</v>
      </c>
      <c r="C36" s="47">
        <v>127</v>
      </c>
      <c r="D36" s="5" t="s">
        <v>18</v>
      </c>
      <c r="E36" s="6">
        <v>48</v>
      </c>
      <c r="F36" s="57" t="s">
        <v>100</v>
      </c>
      <c r="G36" s="58" t="s">
        <v>234</v>
      </c>
      <c r="H36" s="58" t="s">
        <v>235</v>
      </c>
      <c r="I36" s="58" t="s">
        <v>236</v>
      </c>
      <c r="J36" s="6">
        <v>1</v>
      </c>
      <c r="K36" s="67" t="s">
        <v>103</v>
      </c>
      <c r="L36" s="68" t="s">
        <v>237</v>
      </c>
      <c r="M36" s="8">
        <v>0.4</v>
      </c>
      <c r="N36" s="39" t="s">
        <v>120</v>
      </c>
      <c r="O36" s="7" t="s">
        <v>275</v>
      </c>
      <c r="P36" s="8">
        <v>0.3</v>
      </c>
      <c r="Q36" s="58" t="s">
        <v>284</v>
      </c>
      <c r="R36" s="34">
        <v>44918</v>
      </c>
      <c r="S36" s="36">
        <f t="shared" si="0"/>
        <v>267</v>
      </c>
      <c r="T36" s="4"/>
    </row>
    <row r="37" spans="1:20" ht="296.25" customHeight="1" x14ac:dyDescent="0.25">
      <c r="A37" s="10">
        <f t="shared" si="1"/>
        <v>34</v>
      </c>
      <c r="B37" s="6" t="s">
        <v>97</v>
      </c>
      <c r="C37" s="47">
        <v>127</v>
      </c>
      <c r="D37" s="5" t="s">
        <v>18</v>
      </c>
      <c r="E37" s="6">
        <v>48</v>
      </c>
      <c r="F37" s="57" t="s">
        <v>101</v>
      </c>
      <c r="G37" s="58" t="s">
        <v>238</v>
      </c>
      <c r="H37" s="58" t="s">
        <v>239</v>
      </c>
      <c r="I37" s="58" t="s">
        <v>240</v>
      </c>
      <c r="J37" s="6">
        <v>1</v>
      </c>
      <c r="K37" s="67" t="s">
        <v>104</v>
      </c>
      <c r="L37" s="68" t="s">
        <v>243</v>
      </c>
      <c r="M37" s="8">
        <v>0.3</v>
      </c>
      <c r="N37" s="39" t="s">
        <v>120</v>
      </c>
      <c r="O37" s="7" t="s">
        <v>276</v>
      </c>
      <c r="P37" s="8">
        <v>0.3</v>
      </c>
      <c r="Q37" s="58" t="s">
        <v>283</v>
      </c>
      <c r="R37" s="34">
        <v>44918</v>
      </c>
      <c r="S37" s="36">
        <f t="shared" si="0"/>
        <v>267</v>
      </c>
      <c r="T37" s="4"/>
    </row>
    <row r="38" spans="1:20" ht="229.5" customHeight="1" x14ac:dyDescent="0.25">
      <c r="A38" s="10">
        <f t="shared" si="1"/>
        <v>35</v>
      </c>
      <c r="B38" s="6" t="s">
        <v>98</v>
      </c>
      <c r="C38" s="47">
        <v>127</v>
      </c>
      <c r="D38" s="5" t="s">
        <v>18</v>
      </c>
      <c r="E38" s="6">
        <v>48</v>
      </c>
      <c r="F38" s="57" t="s">
        <v>101</v>
      </c>
      <c r="G38" s="58" t="s">
        <v>238</v>
      </c>
      <c r="H38" s="58" t="s">
        <v>239</v>
      </c>
      <c r="I38" s="58" t="s">
        <v>241</v>
      </c>
      <c r="J38" s="6">
        <v>2</v>
      </c>
      <c r="K38" s="67" t="s">
        <v>105</v>
      </c>
      <c r="L38" s="68" t="s">
        <v>244</v>
      </c>
      <c r="M38" s="8">
        <v>0.3</v>
      </c>
      <c r="N38" s="39" t="s">
        <v>120</v>
      </c>
      <c r="O38" s="7" t="s">
        <v>277</v>
      </c>
      <c r="P38" s="8">
        <v>0.3</v>
      </c>
      <c r="Q38" s="58" t="s">
        <v>283</v>
      </c>
      <c r="R38" s="34">
        <v>44918</v>
      </c>
      <c r="S38" s="36">
        <f t="shared" si="0"/>
        <v>267</v>
      </c>
      <c r="T38" s="4"/>
    </row>
    <row r="39" spans="1:20" ht="378.75" customHeight="1" x14ac:dyDescent="0.25">
      <c r="A39" s="11">
        <f t="shared" si="1"/>
        <v>36</v>
      </c>
      <c r="B39" s="26" t="s">
        <v>99</v>
      </c>
      <c r="C39" s="48">
        <v>127</v>
      </c>
      <c r="D39" s="25" t="s">
        <v>18</v>
      </c>
      <c r="E39" s="26">
        <v>48</v>
      </c>
      <c r="F39" s="69" t="s">
        <v>46</v>
      </c>
      <c r="G39" s="70" t="s">
        <v>242</v>
      </c>
      <c r="H39" s="70" t="s">
        <v>231</v>
      </c>
      <c r="I39" s="69" t="s">
        <v>232</v>
      </c>
      <c r="J39" s="26">
        <v>1</v>
      </c>
      <c r="K39" s="71" t="s">
        <v>102</v>
      </c>
      <c r="L39" s="72" t="s">
        <v>245</v>
      </c>
      <c r="M39" s="27">
        <v>0.15</v>
      </c>
      <c r="N39" s="40" t="s">
        <v>120</v>
      </c>
      <c r="O39" s="7" t="s">
        <v>278</v>
      </c>
      <c r="P39" s="8">
        <v>0.15</v>
      </c>
      <c r="Q39" s="58" t="s">
        <v>283</v>
      </c>
      <c r="R39" s="34">
        <v>44918</v>
      </c>
      <c r="S39" s="36">
        <f t="shared" si="0"/>
        <v>267</v>
      </c>
      <c r="T39" s="4"/>
    </row>
    <row r="40" spans="1:20" ht="172.15" customHeight="1" x14ac:dyDescent="0.25">
      <c r="A40" s="10">
        <f t="shared" si="1"/>
        <v>37</v>
      </c>
      <c r="B40" s="6" t="s">
        <v>150</v>
      </c>
      <c r="C40" s="47">
        <v>127</v>
      </c>
      <c r="D40" s="5" t="s">
        <v>17</v>
      </c>
      <c r="E40" s="6">
        <v>47</v>
      </c>
      <c r="F40" s="73" t="s">
        <v>36</v>
      </c>
      <c r="G40" s="58" t="s">
        <v>219</v>
      </c>
      <c r="H40" s="58" t="s">
        <v>220</v>
      </c>
      <c r="I40" s="58" t="s">
        <v>221</v>
      </c>
      <c r="J40" s="28">
        <v>2</v>
      </c>
      <c r="K40" s="74" t="s">
        <v>255</v>
      </c>
      <c r="L40" s="75" t="s">
        <v>222</v>
      </c>
      <c r="M40" s="8">
        <v>1</v>
      </c>
      <c r="N40" s="39" t="s">
        <v>120</v>
      </c>
      <c r="O40" s="7" t="s">
        <v>279</v>
      </c>
      <c r="P40" s="29">
        <v>0.66600000000000004</v>
      </c>
      <c r="Q40" s="58" t="s">
        <v>282</v>
      </c>
      <c r="R40" s="34">
        <v>44593</v>
      </c>
      <c r="S40" s="36">
        <f t="shared" si="0"/>
        <v>-58</v>
      </c>
      <c r="T40" s="4"/>
    </row>
    <row r="41" spans="1:20" ht="219.6" customHeight="1" thickBot="1" x14ac:dyDescent="0.3">
      <c r="A41" s="12">
        <f t="shared" si="1"/>
        <v>38</v>
      </c>
      <c r="B41" s="31" t="s">
        <v>151</v>
      </c>
      <c r="C41" s="49">
        <v>127</v>
      </c>
      <c r="D41" s="30" t="s">
        <v>17</v>
      </c>
      <c r="E41" s="31">
        <v>47</v>
      </c>
      <c r="F41" s="77" t="s">
        <v>38</v>
      </c>
      <c r="G41" s="78" t="s">
        <v>224</v>
      </c>
      <c r="H41" s="78" t="s">
        <v>225</v>
      </c>
      <c r="I41" s="76" t="s">
        <v>226</v>
      </c>
      <c r="J41" s="32">
        <v>1</v>
      </c>
      <c r="K41" s="79" t="s">
        <v>256</v>
      </c>
      <c r="L41" s="80" t="s">
        <v>223</v>
      </c>
      <c r="M41" s="33">
        <v>1</v>
      </c>
      <c r="N41" s="41" t="s">
        <v>120</v>
      </c>
      <c r="O41" s="81" t="s">
        <v>280</v>
      </c>
      <c r="P41" s="33">
        <v>1</v>
      </c>
      <c r="Q41" s="78" t="s">
        <v>281</v>
      </c>
      <c r="R41" s="46">
        <v>44593</v>
      </c>
      <c r="S41" s="37">
        <f t="shared" si="0"/>
        <v>-58</v>
      </c>
      <c r="T41" s="4"/>
    </row>
    <row r="350996" spans="1:1" x14ac:dyDescent="0.25">
      <c r="A350996" s="1" t="s">
        <v>3</v>
      </c>
    </row>
    <row r="350997" spans="1:1" x14ac:dyDescent="0.25">
      <c r="A350997" s="1" t="s">
        <v>4</v>
      </c>
    </row>
    <row r="350998" spans="1:1" x14ac:dyDescent="0.25">
      <c r="A350998" s="1" t="s">
        <v>5</v>
      </c>
    </row>
    <row r="350999" spans="1:1" x14ac:dyDescent="0.25">
      <c r="A350999" s="1" t="s">
        <v>6</v>
      </c>
    </row>
    <row r="351000" spans="1:1" x14ac:dyDescent="0.25">
      <c r="A351000" s="1" t="s">
        <v>7</v>
      </c>
    </row>
    <row r="351001" spans="1:1" x14ac:dyDescent="0.25">
      <c r="A351001" s="1" t="s">
        <v>8</v>
      </c>
    </row>
    <row r="351002" spans="1:1" x14ac:dyDescent="0.25">
      <c r="A351002" s="1" t="s">
        <v>9</v>
      </c>
    </row>
    <row r="351003" spans="1:1" x14ac:dyDescent="0.25">
      <c r="A351003" s="1" t="s">
        <v>10</v>
      </c>
    </row>
    <row r="351004" spans="1:1" x14ac:dyDescent="0.25">
      <c r="A351004" s="1" t="s">
        <v>11</v>
      </c>
    </row>
    <row r="351005" spans="1:1" x14ac:dyDescent="0.25">
      <c r="A351005" s="1" t="s">
        <v>12</v>
      </c>
    </row>
    <row r="351006" spans="1:1" x14ac:dyDescent="0.25">
      <c r="A351006" s="1" t="s">
        <v>13</v>
      </c>
    </row>
    <row r="351007" spans="1:1" x14ac:dyDescent="0.25">
      <c r="A351007" s="1" t="s">
        <v>14</v>
      </c>
    </row>
    <row r="351008" spans="1:1" x14ac:dyDescent="0.25">
      <c r="A351008" s="1" t="s">
        <v>15</v>
      </c>
    </row>
    <row r="351009" spans="1:1" x14ac:dyDescent="0.25">
      <c r="A351009" s="1" t="s">
        <v>16</v>
      </c>
    </row>
    <row r="351010" spans="1:1" x14ac:dyDescent="0.25">
      <c r="A351010" s="1" t="s">
        <v>17</v>
      </c>
    </row>
    <row r="351011" spans="1:1" x14ac:dyDescent="0.25">
      <c r="A351011" s="1" t="s">
        <v>18</v>
      </c>
    </row>
  </sheetData>
  <mergeCells count="4">
    <mergeCell ref="L2:N2"/>
    <mergeCell ref="O2:S2"/>
    <mergeCell ref="A2:K2"/>
    <mergeCell ref="A1:S1"/>
  </mergeCells>
  <phoneticPr fontId="12" type="noConversion"/>
  <dataValidations count="13">
    <dataValidation type="textLength" allowBlank="1" showInputMessage="1" showErrorMessage="1" errorTitle="Entrada no válida" error="Escriba un texto  Maximo 10 Caracteres" promptTitle="Cualquier contenido Maximo 10 Caracteres" sqref="C4" xr:uid="{522F33BD-24AB-499C-A634-D8B842251750}">
      <formula1>0</formula1>
      <formula2>10</formula2>
    </dataValidation>
    <dataValidation type="list" allowBlank="1" showInputMessage="1" showErrorMessage="1" errorTitle="Entrada no válida" error="Por favor seleccione un elemento de la lista" promptTitle="Seleccione un elemento de la lista" sqref="D4:D41" xr:uid="{7EA6A60B-2115-44F2-BD7B-7B62AABC3C32}">
      <formula1>$A$350995:$A$351011</formula1>
    </dataValidation>
    <dataValidation type="decimal" allowBlank="1" showInputMessage="1" showErrorMessage="1" errorTitle="Entrada no válida" error="Por favor escriba un número" promptTitle="Escriba un número en esta casilla" sqref="E4" xr:uid="{93AB7EAB-F11F-4A0B-B305-498D9AB28413}">
      <formula1>-9999999999</formula1>
      <formula2>9999999999</formula2>
    </dataValidation>
    <dataValidation type="textLength" allowBlank="1" showInputMessage="1" showErrorMessage="1" errorTitle="Entrada no válida" error="Escriba un texto  Maximo 20 Caracteres" promptTitle="Cualquier contenido Maximo 20 Caracteres" sqref="F25:F41 F4" xr:uid="{57E91C9F-80FE-47A5-997C-8B34FD96A555}">
      <formula1>0</formula1>
      <formula2>20</formula2>
    </dataValidation>
    <dataValidation type="whole" allowBlank="1" showInputMessage="1" showErrorMessage="1" errorTitle="Entrada no válida" error="Por favor escriba un número entero" promptTitle="Escriba un número entero en esta casilla" sqref="J4 J25:J41" xr:uid="{911F3D91-B670-4434-8A90-71D51C37EEE2}">
      <formula1>-999</formula1>
      <formula2>999</formula2>
    </dataValidation>
    <dataValidation type="decimal" allowBlank="1" showInputMessage="1" showErrorMessage="1" errorTitle="Entrada no válida" error="Por favor escriba un número" promptTitle="Escriba un número en esta casilla" sqref="E25:E34" xr:uid="{0D84AA51-B8AA-4C88-A267-BC63F4DA2D3A}">
      <formula1>-9223372036854770000</formula1>
      <formula2>9223372036854770000</formula2>
    </dataValidation>
    <dataValidation type="textLength" allowBlank="1" showInputMessage="1" showErrorMessage="1" errorTitle="Entrada no válida" error="Escriba un texto  Maximo 200 Caracteres" promptTitle="Cualquier contenido Maximo 200 Caracteres" sqref="K25:K26 K28:K32 K34:K39" xr:uid="{616A513E-3217-42F4-87B7-410931AB2632}">
      <formula1>0</formula1>
      <formula2>200</formula2>
    </dataValidation>
    <dataValidation type="textLength" allowBlank="1" showInputMessage="1" showErrorMessage="1" errorTitle="Entrada no válida" error="Escriba un texto  Maximo 100 Caracteres" promptTitle="Cualquier contenido Maximo 100 Caracteres" sqref="K33 K27" xr:uid="{4B95FA9F-D39A-4973-9CE9-EFE88E94F0A5}">
      <formula1>0</formula1>
      <formula2>100</formula2>
    </dataValidation>
    <dataValidation type="textLength" allowBlank="1" showInputMessage="1" showErrorMessage="1" errorTitle="Entrada no válida" error="Escriba un texto  Maximo 20 Caracteres" promptTitle="Cualquier contenido Maximo 20 Caracteres" sqref="H22:H32 G17:G39 I22:I26 I37:I39 H4:H19 I4:I17 I19:I20 I28:I35 H34:H39 G4:G15" xr:uid="{5A983114-ABD5-4385-9344-0850F663BAFE}">
      <formula1>0</formula1>
      <formula2>20000</formula2>
    </dataValidation>
    <dataValidation type="textLength" allowBlank="1" showInputMessage="1" showErrorMessage="1" errorTitle="Entrada no válida" error="Escriba un texto  Maximo 300 Caracteres" promptTitle="Cualquier contenido Maximo 300 Caracteres" sqref="K40:K41" xr:uid="{08A56195-CCAE-4D03-8DAA-0E181C029C7E}">
      <formula1>0</formula1>
      <formula2>300</formula2>
    </dataValidation>
    <dataValidation type="textLength" allowBlank="1" showInputMessage="1" showErrorMessage="1" errorTitle="Entrada no válida" error="Escriba un texto  Maximo 600 Caracteres" promptTitle="Cualquier contenido Maximo 600 Caracteres" sqref="L40" xr:uid="{DBC9C310-D0E1-4F22-8180-1DD986862E63}">
      <formula1>0</formula1>
      <formula2>600</formula2>
    </dataValidation>
    <dataValidation type="textLength" allowBlank="1" showInputMessage="1" showErrorMessage="1" errorTitle="Entrada no válida" error="Escriba un texto  Maximo 600 Caracteres" promptTitle="Cualquier contenido Maximo 600 Caracteres" sqref="L41" xr:uid="{E1EB9A40-2584-4AB6-80D0-7F08CF8459F7}">
      <formula1>0</formula1>
      <formula2>2000</formula2>
    </dataValidation>
    <dataValidation type="textLength" allowBlank="1" showInputMessage="1" showErrorMessage="1" errorTitle="Entrada no válida" error="Escriba un texto  Maximo 200 Caracteres" promptTitle="Cualquier contenido Maximo 200 Caracteres" sqref="L29 L35:L39" xr:uid="{12EF1EE4-5462-4A01-89D8-D20455CFC662}">
      <formula1>0</formula1>
      <formula2>2000</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seguimiento OCI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Cárdenas B</cp:lastModifiedBy>
  <dcterms:created xsi:type="dcterms:W3CDTF">2022-02-02T17:15:29Z</dcterms:created>
  <dcterms:modified xsi:type="dcterms:W3CDTF">2022-04-26T23:16:26Z</dcterms:modified>
</cp:coreProperties>
</file>