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https://dadepbta-my.sharepoint.com/personal/cossa_dadep_gov_co/Documents/1. MSPI_ 2023/10 Activos de Infromación/"/>
    </mc:Choice>
  </mc:AlternateContent>
  <xr:revisionPtr revIDLastSave="3" documentId="8_{31198049-C2A0-46B7-A038-0A14A3D02917}" xr6:coauthVersionLast="36" xr6:coauthVersionMax="47" xr10:uidLastSave="{32691004-7383-454A-B100-ABAF9865130E}"/>
  <bookViews>
    <workbookView xWindow="0" yWindow="0" windowWidth="16380" windowHeight="8190" tabRatio="500" xr2:uid="{00000000-000D-0000-FFFF-FFFF00000000}"/>
  </bookViews>
  <sheets>
    <sheet name="ActivosDeInformación" sheetId="1" r:id="rId1"/>
    <sheet name="Resumen por Proceso" sheetId="2" r:id="rId2"/>
    <sheet name="Resumen por Procesos Responsabl" sheetId="3" r:id="rId3"/>
    <sheet name="Hoja1" sheetId="4" r:id="rId4"/>
    <sheet name="Hoja2" sheetId="5" state="hidden" r:id="rId5"/>
    <sheet name="DATOS" sheetId="6" state="hidden" r:id="rId6"/>
    <sheet name="Hoja3" sheetId="7" state="hidden" r:id="rId7"/>
  </sheets>
  <externalReferences>
    <externalReference r:id="rId8"/>
    <externalReference r:id="rId9"/>
  </externalReferences>
  <definedNames>
    <definedName name="_xlnm._FilterDatabase" localSheetId="0" hidden="1">ActivosDeInformación!$B$1:$B$482</definedName>
    <definedName name="_xlnm._FilterDatabase" localSheetId="5" hidden="1">DATOS!$A$1:$D$34</definedName>
    <definedName name="_FilterDatabase_0" localSheetId="0">ActivosDeInformación!$A$9:$AH$419</definedName>
    <definedName name="Categoria">[1]Hoja1!$B$2:$B$6</definedName>
    <definedName name="DisposicionFinal">[2]Hoja1!$D$4:$D$8</definedName>
    <definedName name="SINO">[1]Hoja1!$C$2:$C$4</definedName>
    <definedName name="TipoOrigen">[1]Hoja1!$D$2:$D$3</definedName>
    <definedName name="TRD">[2]Hoja1!$C$4:$C$6</definedName>
  </definedNames>
  <calcPr calcId="191028"/>
  <extLst>
    <ext xmlns:x15="http://schemas.microsoft.com/office/spreadsheetml/2010/11/main" uri="{140A7094-0E35-4892-8432-C4D2E57EDEB5}">
      <x15:workbookPr chartTrackingRefBase="1"/>
    </ext>
    <ext xmlns:loext="http://schemas.libreoffice.org/" uri="{7626C862-2A13-11E5-B345-FEFF819CDC9F}">
      <loext:extCalcPr stringRefSyntax="ExcelA1"/>
    </ext>
  </extLst>
</workbook>
</file>

<file path=xl/calcChain.xml><?xml version="1.0" encoding="utf-8"?>
<calcChain xmlns="http://schemas.openxmlformats.org/spreadsheetml/2006/main">
  <c r="B58" i="6" l="1"/>
  <c r="B53" i="6"/>
  <c r="B48" i="6"/>
  <c r="B41" i="6"/>
  <c r="D34" i="6"/>
  <c r="C34" i="6"/>
  <c r="E34" i="6" s="1"/>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 r="L3" i="5"/>
  <c r="Y461" i="1"/>
  <c r="W461" i="1"/>
  <c r="U461" i="1"/>
  <c r="Z461" i="1" s="1"/>
  <c r="Y460" i="1"/>
  <c r="W460" i="1"/>
  <c r="U460" i="1"/>
  <c r="Z460" i="1" s="1"/>
  <c r="Y459" i="1"/>
  <c r="W459" i="1"/>
  <c r="U459" i="1"/>
  <c r="Z459" i="1" s="1"/>
  <c r="Y458" i="1"/>
  <c r="W458" i="1"/>
  <c r="U458" i="1"/>
  <c r="Z458" i="1" s="1"/>
  <c r="Y457" i="1"/>
  <c r="W457" i="1"/>
  <c r="U457" i="1"/>
  <c r="Z457" i="1" s="1"/>
  <c r="Y456" i="1"/>
  <c r="W456" i="1"/>
  <c r="U456" i="1"/>
  <c r="Z456" i="1" s="1"/>
  <c r="Y455" i="1"/>
  <c r="W455" i="1"/>
  <c r="U455" i="1"/>
  <c r="Z455" i="1" s="1"/>
  <c r="Y454" i="1"/>
  <c r="W454" i="1"/>
  <c r="U454" i="1"/>
  <c r="Z454" i="1" s="1"/>
  <c r="Y453" i="1"/>
  <c r="W453" i="1"/>
  <c r="U453" i="1"/>
  <c r="Z453" i="1" s="1"/>
  <c r="Y452" i="1"/>
  <c r="W452" i="1"/>
  <c r="U452" i="1"/>
  <c r="Z452" i="1" s="1"/>
  <c r="Y451" i="1"/>
  <c r="W451" i="1"/>
  <c r="U451" i="1"/>
  <c r="Z451" i="1" s="1"/>
  <c r="Y450" i="1"/>
  <c r="W450" i="1"/>
  <c r="U450" i="1"/>
  <c r="Z450" i="1" s="1"/>
  <c r="Y449" i="1"/>
  <c r="W449" i="1"/>
  <c r="U449" i="1"/>
  <c r="Z449" i="1" s="1"/>
  <c r="Y448" i="1"/>
  <c r="W448" i="1"/>
  <c r="U448" i="1"/>
  <c r="Z448" i="1" s="1"/>
  <c r="Y447" i="1"/>
  <c r="W447" i="1"/>
  <c r="U447" i="1"/>
  <c r="Z447" i="1" s="1"/>
  <c r="Y446" i="1"/>
  <c r="W446" i="1"/>
  <c r="U446" i="1"/>
  <c r="Z446" i="1" s="1"/>
  <c r="Y445" i="1"/>
  <c r="W445" i="1"/>
  <c r="U445" i="1"/>
  <c r="Z445" i="1" s="1"/>
  <c r="Y444" i="1"/>
  <c r="W444" i="1"/>
  <c r="U444" i="1"/>
  <c r="Z444" i="1" s="1"/>
  <c r="Y443" i="1"/>
  <c r="W443" i="1"/>
  <c r="U443" i="1"/>
  <c r="Z443" i="1" s="1"/>
  <c r="Y442" i="1"/>
  <c r="W442" i="1"/>
  <c r="U442" i="1"/>
  <c r="Z442" i="1" s="1"/>
  <c r="Y441" i="1"/>
  <c r="W441" i="1"/>
  <c r="U441" i="1"/>
  <c r="Z441" i="1" s="1"/>
  <c r="Y440" i="1"/>
  <c r="W440" i="1"/>
  <c r="U440" i="1"/>
  <c r="Z440" i="1" s="1"/>
  <c r="Y439" i="1"/>
  <c r="W439" i="1"/>
  <c r="U439" i="1"/>
  <c r="Z439" i="1" s="1"/>
  <c r="Y438" i="1"/>
  <c r="W438" i="1"/>
  <c r="U438" i="1"/>
  <c r="Z438" i="1" s="1"/>
  <c r="Y437" i="1"/>
  <c r="W437" i="1"/>
  <c r="U437" i="1"/>
  <c r="Z437" i="1" s="1"/>
  <c r="Y436" i="1"/>
  <c r="W436" i="1"/>
  <c r="U436" i="1"/>
  <c r="Z436" i="1" s="1"/>
  <c r="Y435" i="1"/>
  <c r="W435" i="1"/>
  <c r="U435" i="1"/>
  <c r="Z435" i="1" s="1"/>
  <c r="Y434" i="1"/>
  <c r="W434" i="1"/>
  <c r="U434" i="1"/>
  <c r="Z434" i="1" s="1"/>
  <c r="Y433" i="1"/>
  <c r="W433" i="1"/>
  <c r="U433" i="1"/>
  <c r="Z433" i="1" s="1"/>
  <c r="Y432" i="1"/>
  <c r="W432" i="1"/>
  <c r="U432" i="1"/>
  <c r="Z432" i="1" s="1"/>
  <c r="Y431" i="1"/>
  <c r="W431" i="1"/>
  <c r="U431" i="1"/>
  <c r="Z431" i="1" s="1"/>
  <c r="Y430" i="1"/>
  <c r="W430" i="1"/>
  <c r="U430" i="1"/>
  <c r="Z430" i="1" s="1"/>
  <c r="Y429" i="1"/>
  <c r="W429" i="1"/>
  <c r="U429" i="1"/>
  <c r="Z429" i="1" s="1"/>
  <c r="Y428" i="1"/>
  <c r="W428" i="1"/>
  <c r="U428" i="1"/>
  <c r="Z428" i="1" s="1"/>
  <c r="Y427" i="1"/>
  <c r="W427" i="1"/>
  <c r="U427" i="1"/>
  <c r="Z427" i="1" s="1"/>
  <c r="Y426" i="1"/>
  <c r="W426" i="1"/>
  <c r="U426" i="1"/>
  <c r="Z426" i="1" s="1"/>
  <c r="Y425" i="1"/>
  <c r="W425" i="1"/>
  <c r="U425" i="1"/>
  <c r="Z425" i="1" s="1"/>
  <c r="Y424" i="1"/>
  <c r="W424" i="1"/>
  <c r="U424" i="1"/>
  <c r="Z424" i="1" s="1"/>
  <c r="Y423" i="1"/>
  <c r="W423" i="1"/>
  <c r="U423" i="1"/>
  <c r="Z423" i="1" s="1"/>
  <c r="Y422" i="1"/>
  <c r="W422" i="1"/>
  <c r="U422" i="1"/>
  <c r="Z422" i="1" s="1"/>
  <c r="Y421" i="1"/>
  <c r="W421" i="1"/>
  <c r="U421" i="1"/>
  <c r="Z421" i="1" s="1"/>
  <c r="Y420" i="1"/>
  <c r="W420" i="1"/>
  <c r="U420" i="1"/>
  <c r="Z420" i="1" s="1"/>
  <c r="Y419" i="1"/>
  <c r="W419" i="1"/>
  <c r="U419" i="1"/>
  <c r="Z419" i="1" s="1"/>
  <c r="Y418" i="1"/>
  <c r="W418" i="1"/>
  <c r="U418" i="1"/>
  <c r="Z418" i="1" s="1"/>
  <c r="Y417" i="1"/>
  <c r="W417" i="1"/>
  <c r="U417" i="1"/>
  <c r="Z417" i="1" s="1"/>
  <c r="Y416" i="1"/>
  <c r="W416" i="1"/>
  <c r="U416" i="1"/>
  <c r="Z416" i="1" s="1"/>
  <c r="Y415" i="1"/>
  <c r="W415" i="1"/>
  <c r="U415" i="1"/>
  <c r="Z415" i="1" s="1"/>
  <c r="Y414" i="1"/>
  <c r="W414" i="1"/>
  <c r="U414" i="1"/>
  <c r="Z414" i="1" s="1"/>
  <c r="Y413" i="1"/>
  <c r="W413" i="1"/>
  <c r="U413" i="1"/>
  <c r="Z413" i="1" s="1"/>
  <c r="Y412" i="1"/>
  <c r="W412" i="1"/>
  <c r="U412" i="1"/>
  <c r="Z412" i="1" s="1"/>
  <c r="Y411" i="1"/>
  <c r="W411" i="1"/>
  <c r="U411" i="1"/>
  <c r="Z411" i="1" s="1"/>
  <c r="Y410" i="1"/>
  <c r="W410" i="1"/>
  <c r="U410" i="1"/>
  <c r="Z410" i="1" s="1"/>
  <c r="Y409" i="1"/>
  <c r="W409" i="1"/>
  <c r="U409" i="1"/>
  <c r="Z409" i="1" s="1"/>
  <c r="Y408" i="1"/>
  <c r="W408" i="1"/>
  <c r="U408" i="1"/>
  <c r="Z408" i="1" s="1"/>
  <c r="Y407" i="1"/>
  <c r="W407" i="1"/>
  <c r="U407" i="1"/>
  <c r="Z407" i="1" s="1"/>
  <c r="Y406" i="1"/>
  <c r="W406" i="1"/>
  <c r="U406" i="1"/>
  <c r="Z406" i="1" s="1"/>
  <c r="Y405" i="1"/>
  <c r="W405" i="1"/>
  <c r="U405" i="1"/>
  <c r="Z405" i="1" s="1"/>
  <c r="Y404" i="1"/>
  <c r="W404" i="1"/>
  <c r="U404" i="1"/>
  <c r="Z404" i="1" s="1"/>
  <c r="Y403" i="1"/>
  <c r="W403" i="1"/>
  <c r="U403" i="1"/>
  <c r="Z403" i="1" s="1"/>
  <c r="Y402" i="1"/>
  <c r="W402" i="1"/>
  <c r="U402" i="1"/>
  <c r="Z402" i="1" s="1"/>
  <c r="Y401" i="1"/>
  <c r="W401" i="1"/>
  <c r="U401" i="1"/>
  <c r="Z401" i="1" s="1"/>
  <c r="Y400" i="1"/>
  <c r="W400" i="1"/>
  <c r="U400" i="1"/>
  <c r="Z400" i="1" s="1"/>
  <c r="Y399" i="1"/>
  <c r="W399" i="1"/>
  <c r="U399" i="1"/>
  <c r="Z399" i="1" s="1"/>
  <c r="Y398" i="1"/>
  <c r="W398" i="1"/>
  <c r="U398" i="1"/>
  <c r="Z398" i="1" s="1"/>
  <c r="Y397" i="1"/>
  <c r="W397" i="1"/>
  <c r="U397" i="1"/>
  <c r="Z397" i="1" s="1"/>
  <c r="Y396" i="1"/>
  <c r="W396" i="1"/>
  <c r="U396" i="1"/>
  <c r="Z396" i="1" s="1"/>
  <c r="Y395" i="1"/>
  <c r="W395" i="1"/>
  <c r="U395" i="1"/>
  <c r="Z395" i="1" s="1"/>
  <c r="Y394" i="1"/>
  <c r="W394" i="1"/>
  <c r="U394" i="1"/>
  <c r="Z394" i="1" s="1"/>
  <c r="Y393" i="1"/>
  <c r="W393" i="1"/>
  <c r="U393" i="1"/>
  <c r="Z393" i="1" s="1"/>
  <c r="Y392" i="1"/>
  <c r="W392" i="1"/>
  <c r="U392" i="1"/>
  <c r="Z392" i="1" s="1"/>
  <c r="Y391" i="1"/>
  <c r="W391" i="1"/>
  <c r="U391" i="1"/>
  <c r="Z391" i="1" s="1"/>
  <c r="Y390" i="1"/>
  <c r="W390" i="1"/>
  <c r="U390" i="1"/>
  <c r="Z390" i="1" s="1"/>
  <c r="Y389" i="1"/>
  <c r="W389" i="1"/>
  <c r="U389" i="1"/>
  <c r="Z389" i="1" s="1"/>
  <c r="Y388" i="1"/>
  <c r="W388" i="1"/>
  <c r="U388" i="1"/>
  <c r="Z388" i="1" s="1"/>
  <c r="Y387" i="1"/>
  <c r="W387" i="1"/>
  <c r="U387" i="1"/>
  <c r="Z387" i="1" s="1"/>
  <c r="Y386" i="1"/>
  <c r="W386" i="1"/>
  <c r="U386" i="1"/>
  <c r="Z386" i="1" s="1"/>
  <c r="Y385" i="1"/>
  <c r="W385" i="1"/>
  <c r="U385" i="1"/>
  <c r="Z385" i="1" s="1"/>
  <c r="Y384" i="1"/>
  <c r="W384" i="1"/>
  <c r="U384" i="1"/>
  <c r="Z384" i="1" s="1"/>
  <c r="Y383" i="1"/>
  <c r="W383" i="1"/>
  <c r="U383" i="1"/>
  <c r="Z383" i="1" s="1"/>
  <c r="Y382" i="1"/>
  <c r="W382" i="1"/>
  <c r="U382" i="1"/>
  <c r="Z382" i="1" s="1"/>
  <c r="Y381" i="1"/>
  <c r="W381" i="1"/>
  <c r="U381" i="1"/>
  <c r="Z381" i="1" s="1"/>
  <c r="Y380" i="1"/>
  <c r="W380" i="1"/>
  <c r="U380" i="1"/>
  <c r="Z380" i="1" s="1"/>
  <c r="Y379" i="1"/>
  <c r="W379" i="1"/>
  <c r="U379" i="1"/>
  <c r="Z379" i="1" s="1"/>
  <c r="Y378" i="1"/>
  <c r="W378" i="1"/>
  <c r="U378" i="1"/>
  <c r="Z378" i="1" s="1"/>
  <c r="Y377" i="1"/>
  <c r="W377" i="1"/>
  <c r="U377" i="1"/>
  <c r="Z377" i="1" s="1"/>
  <c r="Y376" i="1"/>
  <c r="W376" i="1"/>
  <c r="U376" i="1"/>
  <c r="Z376" i="1" s="1"/>
  <c r="Y375" i="1"/>
  <c r="W375" i="1"/>
  <c r="U375" i="1"/>
  <c r="Z375" i="1" s="1"/>
  <c r="Y374" i="1"/>
  <c r="W374" i="1"/>
  <c r="U374" i="1"/>
  <c r="Z374" i="1" s="1"/>
  <c r="Y373" i="1"/>
  <c r="W373" i="1"/>
  <c r="U373" i="1"/>
  <c r="Z373" i="1" s="1"/>
  <c r="Y372" i="1"/>
  <c r="W372" i="1"/>
  <c r="U372" i="1"/>
  <c r="Z372" i="1" s="1"/>
  <c r="Y371" i="1"/>
  <c r="W371" i="1"/>
  <c r="U371" i="1"/>
  <c r="Z371" i="1" s="1"/>
  <c r="Y370" i="1"/>
  <c r="W370" i="1"/>
  <c r="U370" i="1"/>
  <c r="Z370" i="1" s="1"/>
  <c r="Y369" i="1"/>
  <c r="W369" i="1"/>
  <c r="U369" i="1"/>
  <c r="Z369" i="1" s="1"/>
  <c r="Y368" i="1"/>
  <c r="W368" i="1"/>
  <c r="U368" i="1"/>
  <c r="Z368" i="1" s="1"/>
  <c r="Y367" i="1"/>
  <c r="W367" i="1"/>
  <c r="U367" i="1"/>
  <c r="Z367" i="1" s="1"/>
  <c r="Y366" i="1"/>
  <c r="W366" i="1"/>
  <c r="U366" i="1"/>
  <c r="Z366" i="1" s="1"/>
  <c r="Y365" i="1"/>
  <c r="W365" i="1"/>
  <c r="U365" i="1"/>
  <c r="Z365" i="1" s="1"/>
  <c r="Y364" i="1"/>
  <c r="W364" i="1"/>
  <c r="U364" i="1"/>
  <c r="Z364" i="1" s="1"/>
  <c r="Y363" i="1"/>
  <c r="W363" i="1"/>
  <c r="U363" i="1"/>
  <c r="Z363" i="1" s="1"/>
  <c r="Y362" i="1"/>
  <c r="W362" i="1"/>
  <c r="U362" i="1"/>
  <c r="Z362" i="1" s="1"/>
  <c r="Y361" i="1"/>
  <c r="W361" i="1"/>
  <c r="U361" i="1"/>
  <c r="Z361" i="1" s="1"/>
  <c r="Y360" i="1"/>
  <c r="W360" i="1"/>
  <c r="U360" i="1"/>
  <c r="Z360" i="1" s="1"/>
  <c r="Y359" i="1"/>
  <c r="W359" i="1"/>
  <c r="U359" i="1"/>
  <c r="Z359" i="1" s="1"/>
  <c r="Y358" i="1"/>
  <c r="W358" i="1"/>
  <c r="U358" i="1"/>
  <c r="Z358" i="1" s="1"/>
  <c r="Y357" i="1"/>
  <c r="W357" i="1"/>
  <c r="U357" i="1"/>
  <c r="Z357" i="1" s="1"/>
  <c r="Y356" i="1"/>
  <c r="W356" i="1"/>
  <c r="U356" i="1"/>
  <c r="Z356" i="1" s="1"/>
  <c r="Y355" i="1"/>
  <c r="W355" i="1"/>
  <c r="U355" i="1"/>
  <c r="Z355" i="1" s="1"/>
  <c r="Y354" i="1"/>
  <c r="W354" i="1"/>
  <c r="U354" i="1"/>
  <c r="Z354" i="1" s="1"/>
  <c r="Y353" i="1"/>
  <c r="W353" i="1"/>
  <c r="U353" i="1"/>
  <c r="Z353" i="1" s="1"/>
  <c r="Y352" i="1"/>
  <c r="W352" i="1"/>
  <c r="U352" i="1"/>
  <c r="Z352" i="1" s="1"/>
  <c r="Y351" i="1"/>
  <c r="W351" i="1"/>
  <c r="U351" i="1"/>
  <c r="Z351" i="1" s="1"/>
  <c r="Y350" i="1"/>
  <c r="W350" i="1"/>
  <c r="U350" i="1"/>
  <c r="Z350" i="1" s="1"/>
  <c r="Y349" i="1"/>
  <c r="W349" i="1"/>
  <c r="U349" i="1"/>
  <c r="Z349" i="1" s="1"/>
  <c r="Y348" i="1"/>
  <c r="W348" i="1"/>
  <c r="U348" i="1"/>
  <c r="Z348" i="1" s="1"/>
  <c r="Y347" i="1"/>
  <c r="W347" i="1"/>
  <c r="U347" i="1"/>
  <c r="Z347" i="1" s="1"/>
  <c r="Y346" i="1"/>
  <c r="W346" i="1"/>
  <c r="U346" i="1"/>
  <c r="Z346" i="1" s="1"/>
  <c r="Y345" i="1"/>
  <c r="W345" i="1"/>
  <c r="U345" i="1"/>
  <c r="Z345" i="1" s="1"/>
  <c r="Y344" i="1"/>
  <c r="W344" i="1"/>
  <c r="U344" i="1"/>
  <c r="Z344" i="1" s="1"/>
  <c r="Y343" i="1"/>
  <c r="W343" i="1"/>
  <c r="U343" i="1"/>
  <c r="Z343" i="1" s="1"/>
  <c r="Y342" i="1"/>
  <c r="W342" i="1"/>
  <c r="U342" i="1"/>
  <c r="Z342" i="1" s="1"/>
  <c r="Y341" i="1"/>
  <c r="W341" i="1"/>
  <c r="U341" i="1"/>
  <c r="Z341" i="1" s="1"/>
  <c r="Y340" i="1"/>
  <c r="W340" i="1"/>
  <c r="U340" i="1"/>
  <c r="Z340" i="1" s="1"/>
  <c r="Y339" i="1"/>
  <c r="W339" i="1"/>
  <c r="U339" i="1"/>
  <c r="Z339" i="1" s="1"/>
  <c r="Y338" i="1"/>
  <c r="W338" i="1"/>
  <c r="U338" i="1"/>
  <c r="Z338" i="1" s="1"/>
  <c r="Y337" i="1"/>
  <c r="W337" i="1"/>
  <c r="U337" i="1"/>
  <c r="Z337" i="1" s="1"/>
  <c r="Y336" i="1"/>
  <c r="W336" i="1"/>
  <c r="U336" i="1"/>
  <c r="Z336" i="1" s="1"/>
  <c r="Y335" i="1"/>
  <c r="W335" i="1"/>
  <c r="U335" i="1"/>
  <c r="Z335" i="1" s="1"/>
  <c r="Y334" i="1"/>
  <c r="W334" i="1"/>
  <c r="U334" i="1"/>
  <c r="Z334" i="1" s="1"/>
  <c r="Y333" i="1"/>
  <c r="W333" i="1"/>
  <c r="U333" i="1"/>
  <c r="Z333" i="1" s="1"/>
  <c r="Y332" i="1"/>
  <c r="W332" i="1"/>
  <c r="U332" i="1"/>
  <c r="Z332" i="1" s="1"/>
  <c r="Y331" i="1"/>
  <c r="W331" i="1"/>
  <c r="U331" i="1"/>
  <c r="Z331" i="1" s="1"/>
  <c r="Y330" i="1"/>
  <c r="W330" i="1"/>
  <c r="U330" i="1"/>
  <c r="Z330" i="1" s="1"/>
  <c r="Y329" i="1"/>
  <c r="W329" i="1"/>
  <c r="U329" i="1"/>
  <c r="Z329" i="1" s="1"/>
  <c r="Y328" i="1"/>
  <c r="W328" i="1"/>
  <c r="U328" i="1"/>
  <c r="Z328" i="1" s="1"/>
  <c r="Y327" i="1"/>
  <c r="W327" i="1"/>
  <c r="U327" i="1"/>
  <c r="Z327" i="1" s="1"/>
  <c r="Y326" i="1"/>
  <c r="W326" i="1"/>
  <c r="U326" i="1"/>
  <c r="Z326" i="1" s="1"/>
  <c r="Y325" i="1"/>
  <c r="W325" i="1"/>
  <c r="U325" i="1"/>
  <c r="Z325" i="1" s="1"/>
  <c r="Y324" i="1"/>
  <c r="W324" i="1"/>
  <c r="U324" i="1"/>
  <c r="Z324" i="1" s="1"/>
  <c r="Y323" i="1"/>
  <c r="W323" i="1"/>
  <c r="U323" i="1"/>
  <c r="Z323" i="1" s="1"/>
  <c r="Y322" i="1"/>
  <c r="W322" i="1"/>
  <c r="U322" i="1"/>
  <c r="Z322" i="1" s="1"/>
  <c r="Y321" i="1"/>
  <c r="W321" i="1"/>
  <c r="U321" i="1"/>
  <c r="Z321" i="1" s="1"/>
  <c r="Y320" i="1"/>
  <c r="W320" i="1"/>
  <c r="U320" i="1"/>
  <c r="Z320" i="1" s="1"/>
  <c r="Y319" i="1"/>
  <c r="W319" i="1"/>
  <c r="U319" i="1"/>
  <c r="Z319" i="1" s="1"/>
  <c r="Y318" i="1"/>
  <c r="W318" i="1"/>
  <c r="U318" i="1"/>
  <c r="Z318" i="1" s="1"/>
  <c r="Y317" i="1"/>
  <c r="W317" i="1"/>
  <c r="U317" i="1"/>
  <c r="Z317" i="1" s="1"/>
  <c r="Y316" i="1"/>
  <c r="W316" i="1"/>
  <c r="U316" i="1"/>
  <c r="Z316" i="1" s="1"/>
  <c r="Y315" i="1"/>
  <c r="W315" i="1"/>
  <c r="U315" i="1"/>
  <c r="Z315" i="1" s="1"/>
  <c r="Y314" i="1"/>
  <c r="W314" i="1"/>
  <c r="U314" i="1"/>
  <c r="Z314" i="1" s="1"/>
  <c r="Y313" i="1"/>
  <c r="W313" i="1"/>
  <c r="U313" i="1"/>
  <c r="Z313" i="1" s="1"/>
  <c r="Y312" i="1"/>
  <c r="W312" i="1"/>
  <c r="U312" i="1"/>
  <c r="Z312" i="1" s="1"/>
  <c r="Y311" i="1"/>
  <c r="W311" i="1"/>
  <c r="U311" i="1"/>
  <c r="Z311" i="1" s="1"/>
  <c r="Y310" i="1"/>
  <c r="W310" i="1"/>
  <c r="U310" i="1"/>
  <c r="Z310" i="1" s="1"/>
  <c r="Y309" i="1"/>
  <c r="W309" i="1"/>
  <c r="U309" i="1"/>
  <c r="Z309" i="1" s="1"/>
  <c r="Y308" i="1"/>
  <c r="W308" i="1"/>
  <c r="U308" i="1"/>
  <c r="Z308" i="1" s="1"/>
  <c r="Y307" i="1"/>
  <c r="W307" i="1"/>
  <c r="U307" i="1"/>
  <c r="Z307" i="1" s="1"/>
  <c r="Y306" i="1"/>
  <c r="W306" i="1"/>
  <c r="U306" i="1"/>
  <c r="Z306" i="1" s="1"/>
  <c r="Y305" i="1"/>
  <c r="W305" i="1"/>
  <c r="U305" i="1"/>
  <c r="Z305" i="1" s="1"/>
  <c r="Y304" i="1"/>
  <c r="W304" i="1"/>
  <c r="U304" i="1"/>
  <c r="Z304" i="1" s="1"/>
  <c r="Y303" i="1"/>
  <c r="W303" i="1"/>
  <c r="U303" i="1"/>
  <c r="Z303" i="1" s="1"/>
  <c r="Y302" i="1"/>
  <c r="W302" i="1"/>
  <c r="U302" i="1"/>
  <c r="Z302" i="1" s="1"/>
  <c r="Y301" i="1"/>
  <c r="W301" i="1"/>
  <c r="U301" i="1"/>
  <c r="Z301" i="1" s="1"/>
  <c r="Y300" i="1"/>
  <c r="W300" i="1"/>
  <c r="U300" i="1"/>
  <c r="Z300" i="1" s="1"/>
  <c r="Y299" i="1"/>
  <c r="W299" i="1"/>
  <c r="U299" i="1"/>
  <c r="Z299" i="1" s="1"/>
  <c r="Y298" i="1"/>
  <c r="W298" i="1"/>
  <c r="U298" i="1"/>
  <c r="Z298" i="1" s="1"/>
  <c r="Y297" i="1"/>
  <c r="W297" i="1"/>
  <c r="U297" i="1"/>
  <c r="Z297" i="1" s="1"/>
  <c r="Y296" i="1"/>
  <c r="W296" i="1"/>
  <c r="U296" i="1"/>
  <c r="Z296" i="1" s="1"/>
  <c r="Y295" i="1"/>
  <c r="W295" i="1"/>
  <c r="U295" i="1"/>
  <c r="Z295" i="1" s="1"/>
  <c r="Y294" i="1"/>
  <c r="W294" i="1"/>
  <c r="U294" i="1"/>
  <c r="Z294" i="1" s="1"/>
  <c r="Y293" i="1"/>
  <c r="W293" i="1"/>
  <c r="U293" i="1"/>
  <c r="Z293" i="1" s="1"/>
  <c r="Y292" i="1"/>
  <c r="W292" i="1"/>
  <c r="U292" i="1"/>
  <c r="Z292" i="1" s="1"/>
  <c r="Y291" i="1"/>
  <c r="W291" i="1"/>
  <c r="U291" i="1"/>
  <c r="Z291" i="1" s="1"/>
  <c r="Y290" i="1"/>
  <c r="W290" i="1"/>
  <c r="U290" i="1"/>
  <c r="Z290" i="1" s="1"/>
  <c r="Y289" i="1"/>
  <c r="W289" i="1"/>
  <c r="U289" i="1"/>
  <c r="Z289" i="1" s="1"/>
  <c r="Y288" i="1"/>
  <c r="W288" i="1"/>
  <c r="U288" i="1"/>
  <c r="Z288" i="1" s="1"/>
  <c r="Y287" i="1"/>
  <c r="W287" i="1"/>
  <c r="U287" i="1"/>
  <c r="Z287" i="1" s="1"/>
  <c r="Y286" i="1"/>
  <c r="W286" i="1"/>
  <c r="U286" i="1"/>
  <c r="Z286" i="1" s="1"/>
  <c r="Y285" i="1"/>
  <c r="W285" i="1"/>
  <c r="U285" i="1"/>
  <c r="Z285" i="1" s="1"/>
  <c r="Y284" i="1"/>
  <c r="W284" i="1"/>
  <c r="U284" i="1"/>
  <c r="Z284" i="1" s="1"/>
  <c r="Y283" i="1"/>
  <c r="W283" i="1"/>
  <c r="U283" i="1"/>
  <c r="Z283" i="1" s="1"/>
  <c r="Y282" i="1"/>
  <c r="W282" i="1"/>
  <c r="U282" i="1"/>
  <c r="Z282" i="1" s="1"/>
  <c r="Y281" i="1"/>
  <c r="W281" i="1"/>
  <c r="U281" i="1"/>
  <c r="Z281" i="1" s="1"/>
  <c r="Y280" i="1"/>
  <c r="W280" i="1"/>
  <c r="U280" i="1"/>
  <c r="Z280" i="1" s="1"/>
  <c r="Y279" i="1"/>
  <c r="W279" i="1"/>
  <c r="U279" i="1"/>
  <c r="Z279" i="1" s="1"/>
  <c r="Y278" i="1"/>
  <c r="W278" i="1"/>
  <c r="U278" i="1"/>
  <c r="Z278" i="1" s="1"/>
  <c r="Y277" i="1"/>
  <c r="W277" i="1"/>
  <c r="U277" i="1"/>
  <c r="Z277" i="1" s="1"/>
  <c r="Y276" i="1"/>
  <c r="W276" i="1"/>
  <c r="U276" i="1"/>
  <c r="Z276" i="1" s="1"/>
  <c r="Y275" i="1"/>
  <c r="W275" i="1"/>
  <c r="U275" i="1"/>
  <c r="Z275" i="1" s="1"/>
  <c r="Y274" i="1"/>
  <c r="W274" i="1"/>
  <c r="U274" i="1"/>
  <c r="Z274" i="1" s="1"/>
  <c r="Y273" i="1"/>
  <c r="W273" i="1"/>
  <c r="U273" i="1"/>
  <c r="Z273" i="1" s="1"/>
  <c r="Y272" i="1"/>
  <c r="W272" i="1"/>
  <c r="U272" i="1"/>
  <c r="Z272" i="1" s="1"/>
  <c r="Y271" i="1"/>
  <c r="W271" i="1"/>
  <c r="U271" i="1"/>
  <c r="Z271" i="1" s="1"/>
  <c r="Y270" i="1"/>
  <c r="W270" i="1"/>
  <c r="U270" i="1"/>
  <c r="Z270" i="1" s="1"/>
  <c r="Y269" i="1"/>
  <c r="W269" i="1"/>
  <c r="U269" i="1"/>
  <c r="Z269" i="1" s="1"/>
  <c r="Y268" i="1"/>
  <c r="W268" i="1"/>
  <c r="U268" i="1"/>
  <c r="Z268" i="1" s="1"/>
  <c r="Y267" i="1"/>
  <c r="W267" i="1"/>
  <c r="U267" i="1"/>
  <c r="Z267" i="1" s="1"/>
  <c r="Y266" i="1"/>
  <c r="W266" i="1"/>
  <c r="U266" i="1"/>
  <c r="Z266" i="1" s="1"/>
  <c r="Y265" i="1"/>
  <c r="W265" i="1"/>
  <c r="U265" i="1"/>
  <c r="Z265" i="1" s="1"/>
  <c r="Y264" i="1"/>
  <c r="W264" i="1"/>
  <c r="U264" i="1"/>
  <c r="Z264" i="1" s="1"/>
  <c r="Y263" i="1"/>
  <c r="W263" i="1"/>
  <c r="U263" i="1"/>
  <c r="Z263" i="1" s="1"/>
  <c r="Y262" i="1"/>
  <c r="W262" i="1"/>
  <c r="U262" i="1"/>
  <c r="Z262" i="1" s="1"/>
  <c r="Y261" i="1"/>
  <c r="W261" i="1"/>
  <c r="U261" i="1"/>
  <c r="Z261" i="1" s="1"/>
  <c r="Y260" i="1"/>
  <c r="W260" i="1"/>
  <c r="U260" i="1"/>
  <c r="Z260" i="1" s="1"/>
  <c r="Y259" i="1"/>
  <c r="W259" i="1"/>
  <c r="U259" i="1"/>
  <c r="Z259" i="1" s="1"/>
  <c r="Y258" i="1"/>
  <c r="W258" i="1"/>
  <c r="U258" i="1"/>
  <c r="Z258" i="1" s="1"/>
  <c r="Y257" i="1"/>
  <c r="W257" i="1"/>
  <c r="U257" i="1"/>
  <c r="Z257" i="1" s="1"/>
  <c r="Y256" i="1"/>
  <c r="W256" i="1"/>
  <c r="U256" i="1"/>
  <c r="Z256" i="1" s="1"/>
  <c r="Y255" i="1"/>
  <c r="W255" i="1"/>
  <c r="U255" i="1"/>
  <c r="Z255" i="1" s="1"/>
  <c r="R255" i="1"/>
  <c r="Y254" i="1"/>
  <c r="W254" i="1"/>
  <c r="U254" i="1"/>
  <c r="Z254" i="1" s="1"/>
  <c r="R254" i="1"/>
  <c r="Y253" i="1"/>
  <c r="W253" i="1"/>
  <c r="U253" i="1"/>
  <c r="Z253" i="1" s="1"/>
  <c r="R253" i="1"/>
  <c r="Y252" i="1"/>
  <c r="W252" i="1"/>
  <c r="U252" i="1"/>
  <c r="Z252" i="1" s="1"/>
  <c r="R252" i="1"/>
  <c r="Y251" i="1"/>
  <c r="W251" i="1"/>
  <c r="U251" i="1"/>
  <c r="Z251" i="1" s="1"/>
  <c r="R251" i="1"/>
  <c r="Y250" i="1"/>
  <c r="W250" i="1"/>
  <c r="U250" i="1"/>
  <c r="Z250" i="1" s="1"/>
  <c r="R250" i="1"/>
  <c r="Y249" i="1"/>
  <c r="W249" i="1"/>
  <c r="U249" i="1"/>
  <c r="Z249" i="1" s="1"/>
  <c r="Y248" i="1"/>
  <c r="W248" i="1"/>
  <c r="U248" i="1"/>
  <c r="Z248" i="1" s="1"/>
  <c r="Y247" i="1"/>
  <c r="W247" i="1"/>
  <c r="U247" i="1"/>
  <c r="Z247" i="1" s="1"/>
  <c r="Y246" i="1"/>
  <c r="W246" i="1"/>
  <c r="U246" i="1"/>
  <c r="Z246" i="1" s="1"/>
  <c r="Y245" i="1"/>
  <c r="W245" i="1"/>
  <c r="U245" i="1"/>
  <c r="Z245" i="1" s="1"/>
  <c r="Y244" i="1"/>
  <c r="W244" i="1"/>
  <c r="U244" i="1"/>
  <c r="Z244" i="1" s="1"/>
  <c r="Y243" i="1"/>
  <c r="W243" i="1"/>
  <c r="U243" i="1"/>
  <c r="Z243" i="1" s="1"/>
  <c r="Y242" i="1"/>
  <c r="W242" i="1"/>
  <c r="U242" i="1"/>
  <c r="Z242" i="1" s="1"/>
  <c r="Y241" i="1"/>
  <c r="W241" i="1"/>
  <c r="U241" i="1"/>
  <c r="Z241" i="1" s="1"/>
  <c r="Y240" i="1"/>
  <c r="W240" i="1"/>
  <c r="U240" i="1"/>
  <c r="Z240" i="1" s="1"/>
  <c r="Y239" i="1"/>
  <c r="W239" i="1"/>
  <c r="U239" i="1"/>
  <c r="Z239" i="1" s="1"/>
  <c r="Y238" i="1"/>
  <c r="W238" i="1"/>
  <c r="U238" i="1"/>
  <c r="Z238" i="1" s="1"/>
  <c r="Y237" i="1"/>
  <c r="W237" i="1"/>
  <c r="U237" i="1"/>
  <c r="Z237" i="1" s="1"/>
  <c r="Y236" i="1"/>
  <c r="W236" i="1"/>
  <c r="U236" i="1"/>
  <c r="Z236" i="1" s="1"/>
  <c r="Y235" i="1"/>
  <c r="W235" i="1"/>
  <c r="U235" i="1"/>
  <c r="Z235" i="1" s="1"/>
  <c r="Y234" i="1"/>
  <c r="W234" i="1"/>
  <c r="U234" i="1"/>
  <c r="Z234" i="1" s="1"/>
  <c r="Y233" i="1"/>
  <c r="W233" i="1"/>
  <c r="U233" i="1"/>
  <c r="Z233" i="1" s="1"/>
  <c r="Y232" i="1"/>
  <c r="W232" i="1"/>
  <c r="U232" i="1"/>
  <c r="Z232" i="1" s="1"/>
  <c r="Y231" i="1"/>
  <c r="W231" i="1"/>
  <c r="U231" i="1"/>
  <c r="Z231" i="1" s="1"/>
  <c r="Y230" i="1"/>
  <c r="W230" i="1"/>
  <c r="U230" i="1"/>
  <c r="Z230" i="1" s="1"/>
  <c r="Y229" i="1"/>
  <c r="W229" i="1"/>
  <c r="U229" i="1"/>
  <c r="Z229" i="1" s="1"/>
  <c r="Y228" i="1"/>
  <c r="W228" i="1"/>
  <c r="U228" i="1"/>
  <c r="Z228" i="1" s="1"/>
  <c r="Y227" i="1"/>
  <c r="W227" i="1"/>
  <c r="U227" i="1"/>
  <c r="Z227" i="1" s="1"/>
  <c r="Y226" i="1"/>
  <c r="W226" i="1"/>
  <c r="U226" i="1"/>
  <c r="Z226" i="1" s="1"/>
  <c r="Y225" i="1"/>
  <c r="W225" i="1"/>
  <c r="U225" i="1"/>
  <c r="Z225" i="1" s="1"/>
  <c r="Y224" i="1"/>
  <c r="W224" i="1"/>
  <c r="U224" i="1"/>
  <c r="Z224" i="1" s="1"/>
  <c r="Y223" i="1"/>
  <c r="W223" i="1"/>
  <c r="U223" i="1"/>
  <c r="Z223" i="1" s="1"/>
  <c r="Y222" i="1"/>
  <c r="W222" i="1"/>
  <c r="U222" i="1"/>
  <c r="Z222" i="1" s="1"/>
  <c r="Y221" i="1"/>
  <c r="W221" i="1"/>
  <c r="U221" i="1"/>
  <c r="Z221" i="1" s="1"/>
  <c r="Y220" i="1"/>
  <c r="W220" i="1"/>
  <c r="U220" i="1"/>
  <c r="Z220" i="1" s="1"/>
  <c r="Y219" i="1"/>
  <c r="W219" i="1"/>
  <c r="U219" i="1"/>
  <c r="Z219" i="1" s="1"/>
  <c r="Y218" i="1"/>
  <c r="W218" i="1"/>
  <c r="U218" i="1"/>
  <c r="Z218" i="1" s="1"/>
  <c r="Y217" i="1"/>
  <c r="W217" i="1"/>
  <c r="U217" i="1"/>
  <c r="Z217" i="1" s="1"/>
  <c r="Y216" i="1"/>
  <c r="W216" i="1"/>
  <c r="U216" i="1"/>
  <c r="Z216" i="1" s="1"/>
  <c r="Y215" i="1"/>
  <c r="W215" i="1"/>
  <c r="U215" i="1"/>
  <c r="Z215" i="1" s="1"/>
  <c r="Y214" i="1"/>
  <c r="W214" i="1"/>
  <c r="U214" i="1"/>
  <c r="Z214" i="1" s="1"/>
  <c r="Y213" i="1"/>
  <c r="W213" i="1"/>
  <c r="U213" i="1"/>
  <c r="Z213" i="1" s="1"/>
  <c r="Y212" i="1"/>
  <c r="W212" i="1"/>
  <c r="U212" i="1"/>
  <c r="Z212" i="1" s="1"/>
  <c r="Y211" i="1"/>
  <c r="W211" i="1"/>
  <c r="U211" i="1"/>
  <c r="Z211" i="1" s="1"/>
  <c r="Y210" i="1"/>
  <c r="W210" i="1"/>
  <c r="U210" i="1"/>
  <c r="Z210" i="1" s="1"/>
  <c r="Y209" i="1"/>
  <c r="W209" i="1"/>
  <c r="U209" i="1"/>
  <c r="Z209" i="1" s="1"/>
  <c r="Y208" i="1"/>
  <c r="W208" i="1"/>
  <c r="U208" i="1"/>
  <c r="Z208" i="1" s="1"/>
  <c r="Y207" i="1"/>
  <c r="W207" i="1"/>
  <c r="U207" i="1"/>
  <c r="Z207" i="1" s="1"/>
  <c r="Y206" i="1"/>
  <c r="W206" i="1"/>
  <c r="U206" i="1"/>
  <c r="Z206" i="1" s="1"/>
  <c r="Y205" i="1"/>
  <c r="W205" i="1"/>
  <c r="U205" i="1"/>
  <c r="Z205" i="1" s="1"/>
  <c r="Y204" i="1"/>
  <c r="W204" i="1"/>
  <c r="U204" i="1"/>
  <c r="Z204" i="1" s="1"/>
  <c r="Y203" i="1"/>
  <c r="W203" i="1"/>
  <c r="U203" i="1"/>
  <c r="Z203" i="1" s="1"/>
  <c r="Y202" i="1"/>
  <c r="W202" i="1"/>
  <c r="U202" i="1"/>
  <c r="Z202" i="1" s="1"/>
  <c r="Y201" i="1"/>
  <c r="W201" i="1"/>
  <c r="U201" i="1"/>
  <c r="Z201" i="1" s="1"/>
  <c r="Y200" i="1"/>
  <c r="W200" i="1"/>
  <c r="U200" i="1"/>
  <c r="Z200" i="1" s="1"/>
  <c r="Y199" i="1"/>
  <c r="W199" i="1"/>
  <c r="U199" i="1"/>
  <c r="Z199" i="1" s="1"/>
  <c r="Y198" i="1"/>
  <c r="W198" i="1"/>
  <c r="U198" i="1"/>
  <c r="Z198" i="1" s="1"/>
  <c r="Y197" i="1"/>
  <c r="W197" i="1"/>
  <c r="U197" i="1"/>
  <c r="Z197" i="1" s="1"/>
  <c r="Y196" i="1"/>
  <c r="W196" i="1"/>
  <c r="U196" i="1"/>
  <c r="Z196" i="1" s="1"/>
  <c r="Y195" i="1"/>
  <c r="W195" i="1"/>
  <c r="U195" i="1"/>
  <c r="Z195" i="1" s="1"/>
  <c r="Y194" i="1"/>
  <c r="W194" i="1"/>
  <c r="U194" i="1"/>
  <c r="Z194" i="1" s="1"/>
  <c r="Y193" i="1"/>
  <c r="W193" i="1"/>
  <c r="U193" i="1"/>
  <c r="Z193" i="1" s="1"/>
  <c r="Y192" i="1"/>
  <c r="W192" i="1"/>
  <c r="U192" i="1"/>
  <c r="Z192" i="1" s="1"/>
  <c r="Y191" i="1"/>
  <c r="W191" i="1"/>
  <c r="U191" i="1"/>
  <c r="Z191" i="1" s="1"/>
  <c r="Y190" i="1"/>
  <c r="W190" i="1"/>
  <c r="U190" i="1"/>
  <c r="Z190" i="1" s="1"/>
  <c r="Y189" i="1"/>
  <c r="W189" i="1"/>
  <c r="U189" i="1"/>
  <c r="Z189" i="1" s="1"/>
  <c r="Y188" i="1"/>
  <c r="W188" i="1"/>
  <c r="U188" i="1"/>
  <c r="Z188" i="1" s="1"/>
  <c r="Y187" i="1"/>
  <c r="W187" i="1"/>
  <c r="U187" i="1"/>
  <c r="Z187" i="1" s="1"/>
  <c r="Y186" i="1"/>
  <c r="W186" i="1"/>
  <c r="U186" i="1"/>
  <c r="Z186" i="1" s="1"/>
  <c r="Y185" i="1"/>
  <c r="W185" i="1"/>
  <c r="U185" i="1"/>
  <c r="Z185" i="1" s="1"/>
  <c r="Y184" i="1"/>
  <c r="W184" i="1"/>
  <c r="U184" i="1"/>
  <c r="Z184" i="1" s="1"/>
  <c r="Y183" i="1"/>
  <c r="W183" i="1"/>
  <c r="U183" i="1"/>
  <c r="Z183" i="1" s="1"/>
  <c r="Y182" i="1"/>
  <c r="W182" i="1"/>
  <c r="U182" i="1"/>
  <c r="Z182" i="1" s="1"/>
  <c r="Y181" i="1"/>
  <c r="W181" i="1"/>
  <c r="U181" i="1"/>
  <c r="Z181" i="1" s="1"/>
  <c r="Y180" i="1"/>
  <c r="W180" i="1"/>
  <c r="U180" i="1"/>
  <c r="Z180" i="1" s="1"/>
  <c r="Y179" i="1"/>
  <c r="W179" i="1"/>
  <c r="U179" i="1"/>
  <c r="Z179" i="1" s="1"/>
  <c r="Y178" i="1"/>
  <c r="W178" i="1"/>
  <c r="U178" i="1"/>
  <c r="Z178" i="1" s="1"/>
  <c r="Y177" i="1"/>
  <c r="W177" i="1"/>
  <c r="U177" i="1"/>
  <c r="Z177" i="1" s="1"/>
  <c r="Y176" i="1"/>
  <c r="W176" i="1"/>
  <c r="U176" i="1"/>
  <c r="Y175" i="1"/>
  <c r="W175" i="1"/>
  <c r="U175" i="1"/>
  <c r="Y174" i="1"/>
  <c r="W174" i="1"/>
  <c r="U174" i="1"/>
  <c r="Y173" i="1"/>
  <c r="W173" i="1"/>
  <c r="U173" i="1"/>
  <c r="Z173" i="1" s="1"/>
  <c r="Y172" i="1"/>
  <c r="W172" i="1"/>
  <c r="U172" i="1"/>
  <c r="Y171" i="1"/>
  <c r="W171" i="1"/>
  <c r="U171" i="1"/>
  <c r="Y170" i="1"/>
  <c r="W170" i="1"/>
  <c r="U170" i="1"/>
  <c r="Y169" i="1"/>
  <c r="W169" i="1"/>
  <c r="U169" i="1"/>
  <c r="Z169" i="1" s="1"/>
  <c r="Y168" i="1"/>
  <c r="W168" i="1"/>
  <c r="U168" i="1"/>
  <c r="Y167" i="1"/>
  <c r="W167" i="1"/>
  <c r="U167" i="1"/>
  <c r="Y166" i="1"/>
  <c r="W166" i="1"/>
  <c r="U166" i="1"/>
  <c r="Y165" i="1"/>
  <c r="W165" i="1"/>
  <c r="U165" i="1"/>
  <c r="Z165" i="1" s="1"/>
  <c r="Y164" i="1"/>
  <c r="W164" i="1"/>
  <c r="U164" i="1"/>
  <c r="Y163" i="1"/>
  <c r="W163" i="1"/>
  <c r="U163" i="1"/>
  <c r="Y162" i="1"/>
  <c r="W162" i="1"/>
  <c r="U162" i="1"/>
  <c r="Y161" i="1"/>
  <c r="W161" i="1"/>
  <c r="U161" i="1"/>
  <c r="Z161" i="1" s="1"/>
  <c r="Y160" i="1"/>
  <c r="W160" i="1"/>
  <c r="U160" i="1"/>
  <c r="Y159" i="1"/>
  <c r="W159" i="1"/>
  <c r="U159" i="1"/>
  <c r="Y158" i="1"/>
  <c r="W158" i="1"/>
  <c r="U158" i="1"/>
  <c r="Y157" i="1"/>
  <c r="W157" i="1"/>
  <c r="U157" i="1"/>
  <c r="Z157" i="1" s="1"/>
  <c r="Y156" i="1"/>
  <c r="W156" i="1"/>
  <c r="U156" i="1"/>
  <c r="Y155" i="1"/>
  <c r="W155" i="1"/>
  <c r="U155" i="1"/>
  <c r="Y154" i="1"/>
  <c r="W154" i="1"/>
  <c r="U154" i="1"/>
  <c r="Y153" i="1"/>
  <c r="W153" i="1"/>
  <c r="U153" i="1"/>
  <c r="Z153" i="1" s="1"/>
  <c r="Y152" i="1"/>
  <c r="W152" i="1"/>
  <c r="U152" i="1"/>
  <c r="Y151" i="1"/>
  <c r="W151" i="1"/>
  <c r="U151" i="1"/>
  <c r="Y150" i="1"/>
  <c r="W150" i="1"/>
  <c r="U150" i="1"/>
  <c r="Y149" i="1"/>
  <c r="W149" i="1"/>
  <c r="U149" i="1"/>
  <c r="Z149" i="1" s="1"/>
  <c r="Y148" i="1"/>
  <c r="W148" i="1"/>
  <c r="U148" i="1"/>
  <c r="Y147" i="1"/>
  <c r="W147" i="1"/>
  <c r="U147" i="1"/>
  <c r="Y146" i="1"/>
  <c r="W146" i="1"/>
  <c r="U146" i="1"/>
  <c r="Y145" i="1"/>
  <c r="W145" i="1"/>
  <c r="U145" i="1"/>
  <c r="Z145" i="1" s="1"/>
  <c r="Y144" i="1"/>
  <c r="W144" i="1"/>
  <c r="U144" i="1"/>
  <c r="Y143" i="1"/>
  <c r="W143" i="1"/>
  <c r="U143" i="1"/>
  <c r="Y142" i="1"/>
  <c r="W142" i="1"/>
  <c r="U142" i="1"/>
  <c r="Y141" i="1"/>
  <c r="W141" i="1"/>
  <c r="U141" i="1"/>
  <c r="Z141" i="1" s="1"/>
  <c r="Y140" i="1"/>
  <c r="W140" i="1"/>
  <c r="U140" i="1"/>
  <c r="Y139" i="1"/>
  <c r="W139" i="1"/>
  <c r="U139" i="1"/>
  <c r="Y138" i="1"/>
  <c r="W138" i="1"/>
  <c r="U138" i="1"/>
  <c r="Y137" i="1"/>
  <c r="W137" i="1"/>
  <c r="U137" i="1"/>
  <c r="Z137" i="1" s="1"/>
  <c r="Y136" i="1"/>
  <c r="W136" i="1"/>
  <c r="U136" i="1"/>
  <c r="Y135" i="1"/>
  <c r="W135" i="1"/>
  <c r="U135" i="1"/>
  <c r="Y134" i="1"/>
  <c r="W134" i="1"/>
  <c r="U134" i="1"/>
  <c r="Y133" i="1"/>
  <c r="W133" i="1"/>
  <c r="U133" i="1"/>
  <c r="Z133" i="1" s="1"/>
  <c r="Y132" i="1"/>
  <c r="W132" i="1"/>
  <c r="U132" i="1"/>
  <c r="Y131" i="1"/>
  <c r="W131" i="1"/>
  <c r="U131" i="1"/>
  <c r="Y130" i="1"/>
  <c r="W130" i="1"/>
  <c r="U130" i="1"/>
  <c r="Y129" i="1"/>
  <c r="W129" i="1"/>
  <c r="U129" i="1"/>
  <c r="Z129" i="1" s="1"/>
  <c r="Y128" i="1"/>
  <c r="W128" i="1"/>
  <c r="U128" i="1"/>
  <c r="Y127" i="1"/>
  <c r="W127" i="1"/>
  <c r="U127" i="1"/>
  <c r="Y126" i="1"/>
  <c r="W126" i="1"/>
  <c r="U126" i="1"/>
  <c r="Y125" i="1"/>
  <c r="W125" i="1"/>
  <c r="U125" i="1"/>
  <c r="Z125" i="1" s="1"/>
  <c r="Y124" i="1"/>
  <c r="W124" i="1"/>
  <c r="U124" i="1"/>
  <c r="Y123" i="1"/>
  <c r="W123" i="1"/>
  <c r="U123" i="1"/>
  <c r="Y122" i="1"/>
  <c r="W122" i="1"/>
  <c r="U122" i="1"/>
  <c r="Y121" i="1"/>
  <c r="W121" i="1"/>
  <c r="U121" i="1"/>
  <c r="Z121" i="1" s="1"/>
  <c r="Y120" i="1"/>
  <c r="W120" i="1"/>
  <c r="U120" i="1"/>
  <c r="Y119" i="1"/>
  <c r="W119" i="1"/>
  <c r="U119" i="1"/>
  <c r="Y118" i="1"/>
  <c r="W118" i="1"/>
  <c r="U118" i="1"/>
  <c r="Y117" i="1"/>
  <c r="W117" i="1"/>
  <c r="U117" i="1"/>
  <c r="Z117" i="1" s="1"/>
  <c r="Y116" i="1"/>
  <c r="W116" i="1"/>
  <c r="U116" i="1"/>
  <c r="Y115" i="1"/>
  <c r="W115" i="1"/>
  <c r="U115" i="1"/>
  <c r="Y114" i="1"/>
  <c r="W114" i="1"/>
  <c r="U114" i="1"/>
  <c r="Y113" i="1"/>
  <c r="W113" i="1"/>
  <c r="U113" i="1"/>
  <c r="Z113" i="1" s="1"/>
  <c r="Y112" i="1"/>
  <c r="W112" i="1"/>
  <c r="U112" i="1"/>
  <c r="Y111" i="1"/>
  <c r="W111" i="1"/>
  <c r="U111" i="1"/>
  <c r="Y110" i="1"/>
  <c r="W110" i="1"/>
  <c r="U110" i="1"/>
  <c r="Y109" i="1"/>
  <c r="W109" i="1"/>
  <c r="U109" i="1"/>
  <c r="Z109" i="1" s="1"/>
  <c r="Y108" i="1"/>
  <c r="W108" i="1"/>
  <c r="U108" i="1"/>
  <c r="Y107" i="1"/>
  <c r="W107" i="1"/>
  <c r="U107" i="1"/>
  <c r="Y106" i="1"/>
  <c r="W106" i="1"/>
  <c r="U106" i="1"/>
  <c r="Y105" i="1"/>
  <c r="W105" i="1"/>
  <c r="U105" i="1"/>
  <c r="Z105" i="1" s="1"/>
  <c r="Y104" i="1"/>
  <c r="W104" i="1"/>
  <c r="U104" i="1"/>
  <c r="Y103" i="1"/>
  <c r="W103" i="1"/>
  <c r="U103" i="1"/>
  <c r="Y102" i="1"/>
  <c r="W102" i="1"/>
  <c r="U102" i="1"/>
  <c r="Y101" i="1"/>
  <c r="W101" i="1"/>
  <c r="U101" i="1"/>
  <c r="Z101" i="1" s="1"/>
  <c r="Y100" i="1"/>
  <c r="W100" i="1"/>
  <c r="U100" i="1"/>
  <c r="Y99" i="1"/>
  <c r="W99" i="1"/>
  <c r="U99" i="1"/>
  <c r="Y98" i="1"/>
  <c r="W98" i="1"/>
  <c r="U98" i="1"/>
  <c r="Y97" i="1"/>
  <c r="W97" i="1"/>
  <c r="U97" i="1"/>
  <c r="Z97" i="1" s="1"/>
  <c r="Y96" i="1"/>
  <c r="W96" i="1"/>
  <c r="U96" i="1"/>
  <c r="Y95" i="1"/>
  <c r="W95" i="1"/>
  <c r="U95" i="1"/>
  <c r="Y94" i="1"/>
  <c r="W94" i="1"/>
  <c r="U94" i="1"/>
  <c r="Y93" i="1"/>
  <c r="W93" i="1"/>
  <c r="U93" i="1"/>
  <c r="Z93" i="1" s="1"/>
  <c r="Y92" i="1"/>
  <c r="W92" i="1"/>
  <c r="U92" i="1"/>
  <c r="Y91" i="1"/>
  <c r="W91" i="1"/>
  <c r="U91" i="1"/>
  <c r="Y90" i="1"/>
  <c r="W90" i="1"/>
  <c r="U90" i="1"/>
  <c r="Y89" i="1"/>
  <c r="W89" i="1"/>
  <c r="U89" i="1"/>
  <c r="Z89" i="1" s="1"/>
  <c r="Y88" i="1"/>
  <c r="W88" i="1"/>
  <c r="U88" i="1"/>
  <c r="Y87" i="1"/>
  <c r="W87" i="1"/>
  <c r="U87" i="1"/>
  <c r="Y86" i="1"/>
  <c r="W86" i="1"/>
  <c r="U86" i="1"/>
  <c r="Y85" i="1"/>
  <c r="W85" i="1"/>
  <c r="U85" i="1"/>
  <c r="Z85" i="1" s="1"/>
  <c r="Y84" i="1"/>
  <c r="W84" i="1"/>
  <c r="U84" i="1"/>
  <c r="Y83" i="1"/>
  <c r="W83" i="1"/>
  <c r="U83" i="1"/>
  <c r="Y82" i="1"/>
  <c r="W82" i="1"/>
  <c r="U82" i="1"/>
  <c r="Y81" i="1"/>
  <c r="W81" i="1"/>
  <c r="U81" i="1"/>
  <c r="Z81" i="1" s="1"/>
  <c r="Y80" i="1"/>
  <c r="W80" i="1"/>
  <c r="U80" i="1"/>
  <c r="Y79" i="1"/>
  <c r="W79" i="1"/>
  <c r="U79" i="1"/>
  <c r="Y78" i="1"/>
  <c r="W78" i="1"/>
  <c r="U78" i="1"/>
  <c r="Y77" i="1"/>
  <c r="W77" i="1"/>
  <c r="U77" i="1"/>
  <c r="Z77" i="1" s="1"/>
  <c r="Y76" i="1"/>
  <c r="W76" i="1"/>
  <c r="U76" i="1"/>
  <c r="Y75" i="1"/>
  <c r="W75" i="1"/>
  <c r="U75" i="1"/>
  <c r="Y74" i="1"/>
  <c r="W74" i="1"/>
  <c r="U74" i="1"/>
  <c r="Y73" i="1"/>
  <c r="W73" i="1"/>
  <c r="U73" i="1"/>
  <c r="Z73" i="1" s="1"/>
  <c r="Y72" i="1"/>
  <c r="W72" i="1"/>
  <c r="U72" i="1"/>
  <c r="Y71" i="1"/>
  <c r="W71" i="1"/>
  <c r="U71" i="1"/>
  <c r="Y70" i="1"/>
  <c r="W70" i="1"/>
  <c r="U70" i="1"/>
  <c r="Y69" i="1"/>
  <c r="W69" i="1"/>
  <c r="U69" i="1"/>
  <c r="Z69" i="1" s="1"/>
  <c r="Y68" i="1"/>
  <c r="W68" i="1"/>
  <c r="U68" i="1"/>
  <c r="Y67" i="1"/>
  <c r="W67" i="1"/>
  <c r="U67" i="1"/>
  <c r="Y66" i="1"/>
  <c r="W66" i="1"/>
  <c r="U66" i="1"/>
  <c r="Y65" i="1"/>
  <c r="W65" i="1"/>
  <c r="U65" i="1"/>
  <c r="Z65" i="1" s="1"/>
  <c r="Y64" i="1"/>
  <c r="W64" i="1"/>
  <c r="U64" i="1"/>
  <c r="Y63" i="1"/>
  <c r="W63" i="1"/>
  <c r="U63" i="1"/>
  <c r="Y62" i="1"/>
  <c r="W62" i="1"/>
  <c r="U62" i="1"/>
  <c r="Y61" i="1"/>
  <c r="W61" i="1"/>
  <c r="U61" i="1"/>
  <c r="Z61" i="1" s="1"/>
  <c r="Y60" i="1"/>
  <c r="W60" i="1"/>
  <c r="U60" i="1"/>
  <c r="Y59" i="1"/>
  <c r="W59" i="1"/>
  <c r="U59" i="1"/>
  <c r="Y58" i="1"/>
  <c r="W58" i="1"/>
  <c r="U58" i="1"/>
  <c r="Y57" i="1"/>
  <c r="W57" i="1"/>
  <c r="U57" i="1"/>
  <c r="Z57" i="1" s="1"/>
  <c r="Y56" i="1"/>
  <c r="W56" i="1"/>
  <c r="U56" i="1"/>
  <c r="Y55" i="1"/>
  <c r="W55" i="1"/>
  <c r="U55" i="1"/>
  <c r="Y54" i="1"/>
  <c r="W54" i="1"/>
  <c r="U54" i="1"/>
  <c r="Y53" i="1"/>
  <c r="W53" i="1"/>
  <c r="U53" i="1"/>
  <c r="Z53" i="1" s="1"/>
  <c r="Y52" i="1"/>
  <c r="W52" i="1"/>
  <c r="U52" i="1"/>
  <c r="Y51" i="1"/>
  <c r="W51" i="1"/>
  <c r="U51" i="1"/>
  <c r="Y50" i="1"/>
  <c r="W50" i="1"/>
  <c r="U50" i="1"/>
  <c r="Y49" i="1"/>
  <c r="W49" i="1"/>
  <c r="U49" i="1"/>
  <c r="Z49" i="1" s="1"/>
  <c r="Y48" i="1"/>
  <c r="W48" i="1"/>
  <c r="U48" i="1"/>
  <c r="Y47" i="1"/>
  <c r="W47" i="1"/>
  <c r="U47" i="1"/>
  <c r="Y46" i="1"/>
  <c r="W46" i="1"/>
  <c r="U46" i="1"/>
  <c r="Y45" i="1"/>
  <c r="W45" i="1"/>
  <c r="U45" i="1"/>
  <c r="Z45" i="1" s="1"/>
  <c r="Y44" i="1"/>
  <c r="W44" i="1"/>
  <c r="U44" i="1"/>
  <c r="Y43" i="1"/>
  <c r="W43" i="1"/>
  <c r="U43" i="1"/>
  <c r="Y42" i="1"/>
  <c r="W42" i="1"/>
  <c r="U42" i="1"/>
  <c r="Y41" i="1"/>
  <c r="W41" i="1"/>
  <c r="U41" i="1"/>
  <c r="Z41" i="1" s="1"/>
  <c r="Y40" i="1"/>
  <c r="W40" i="1"/>
  <c r="U40" i="1"/>
  <c r="Y39" i="1"/>
  <c r="W39" i="1"/>
  <c r="U39" i="1"/>
  <c r="Y38" i="1"/>
  <c r="W38" i="1"/>
  <c r="U38" i="1"/>
  <c r="Y37" i="1"/>
  <c r="W37" i="1"/>
  <c r="U37" i="1"/>
  <c r="Z37" i="1" s="1"/>
  <c r="Y36" i="1"/>
  <c r="W36" i="1"/>
  <c r="U36" i="1"/>
  <c r="Y35" i="1"/>
  <c r="W35" i="1"/>
  <c r="U35" i="1"/>
  <c r="Y34" i="1"/>
  <c r="W34" i="1"/>
  <c r="U34" i="1"/>
  <c r="Y33" i="1"/>
  <c r="W33" i="1"/>
  <c r="U33" i="1"/>
  <c r="Z33" i="1" s="1"/>
  <c r="Y32" i="1"/>
  <c r="W32" i="1"/>
  <c r="U32" i="1"/>
  <c r="Y31" i="1"/>
  <c r="W31" i="1"/>
  <c r="U31" i="1"/>
  <c r="Y30" i="1"/>
  <c r="W30" i="1"/>
  <c r="U30" i="1"/>
  <c r="Y29" i="1"/>
  <c r="W29" i="1"/>
  <c r="U29" i="1"/>
  <c r="Z29" i="1" s="1"/>
  <c r="Y28" i="1"/>
  <c r="W28" i="1"/>
  <c r="U28" i="1"/>
  <c r="Y27" i="1"/>
  <c r="W27" i="1"/>
  <c r="U27" i="1"/>
  <c r="Y26" i="1"/>
  <c r="W26" i="1"/>
  <c r="U26" i="1"/>
  <c r="Y25" i="1"/>
  <c r="W25" i="1"/>
  <c r="U25" i="1"/>
  <c r="Z25" i="1" s="1"/>
  <c r="Y24" i="1"/>
  <c r="W24" i="1"/>
  <c r="U24" i="1"/>
  <c r="Y23" i="1"/>
  <c r="W23" i="1"/>
  <c r="U23" i="1"/>
  <c r="Y22" i="1"/>
  <c r="W22" i="1"/>
  <c r="U22" i="1"/>
  <c r="Y21" i="1"/>
  <c r="W21" i="1"/>
  <c r="U21" i="1"/>
  <c r="Z21" i="1" s="1"/>
  <c r="Y20" i="1"/>
  <c r="W20" i="1"/>
  <c r="U20" i="1"/>
  <c r="Y19" i="1"/>
  <c r="W19" i="1"/>
  <c r="U19" i="1"/>
  <c r="Y18" i="1"/>
  <c r="W18" i="1"/>
  <c r="U18" i="1"/>
  <c r="Y17" i="1"/>
  <c r="W17" i="1"/>
  <c r="U17" i="1"/>
  <c r="Z17" i="1" s="1"/>
  <c r="Y16" i="1"/>
  <c r="W16" i="1"/>
  <c r="U16" i="1"/>
  <c r="Z16" i="1" s="1"/>
  <c r="Y15" i="1"/>
  <c r="W15" i="1"/>
  <c r="U15" i="1"/>
  <c r="Y14" i="1"/>
  <c r="W14" i="1"/>
  <c r="U14" i="1"/>
  <c r="Y13" i="1"/>
  <c r="W13" i="1"/>
  <c r="U13" i="1"/>
  <c r="Z13" i="1" s="1"/>
  <c r="Y12" i="1"/>
  <c r="W12" i="1"/>
  <c r="U12" i="1"/>
  <c r="Z12" i="1" s="1"/>
  <c r="Y11" i="1"/>
  <c r="W11" i="1"/>
  <c r="U11" i="1"/>
  <c r="Y10" i="1"/>
  <c r="W10" i="1"/>
  <c r="U10" i="1"/>
  <c r="Z15" i="1" l="1"/>
  <c r="Z19" i="1"/>
  <c r="Z23" i="1"/>
  <c r="Z27" i="1"/>
  <c r="Z31" i="1"/>
  <c r="Z35" i="1"/>
  <c r="Z39" i="1"/>
  <c r="Z43" i="1"/>
  <c r="Z47" i="1"/>
  <c r="Z51" i="1"/>
  <c r="Z55" i="1"/>
  <c r="Z59" i="1"/>
  <c r="Z63" i="1"/>
  <c r="Z67" i="1"/>
  <c r="Z71" i="1"/>
  <c r="Z75" i="1"/>
  <c r="Z79" i="1"/>
  <c r="Z83" i="1"/>
  <c r="Z87" i="1"/>
  <c r="Z91" i="1"/>
  <c r="Z95" i="1"/>
  <c r="Z99" i="1"/>
  <c r="Z103" i="1"/>
  <c r="Z107" i="1"/>
  <c r="Z111" i="1"/>
  <c r="Z115" i="1"/>
  <c r="Z119" i="1"/>
  <c r="Z123" i="1"/>
  <c r="Z127" i="1"/>
  <c r="Z131" i="1"/>
  <c r="Z135" i="1"/>
  <c r="Z139" i="1"/>
  <c r="Z143" i="1"/>
  <c r="Z147" i="1"/>
  <c r="Z151" i="1"/>
  <c r="Z155" i="1"/>
  <c r="Z159" i="1"/>
  <c r="Z163" i="1"/>
  <c r="Z167" i="1"/>
  <c r="Z171" i="1"/>
  <c r="Z175" i="1"/>
  <c r="Z11" i="1"/>
  <c r="Z20" i="1"/>
  <c r="Z24" i="1"/>
  <c r="Z28" i="1"/>
  <c r="Z32" i="1"/>
  <c r="Z36" i="1"/>
  <c r="Z40" i="1"/>
  <c r="Z44" i="1"/>
  <c r="Z48" i="1"/>
  <c r="Z52" i="1"/>
  <c r="Z56" i="1"/>
  <c r="Z60" i="1"/>
  <c r="Z64" i="1"/>
  <c r="Z68" i="1"/>
  <c r="Z72" i="1"/>
  <c r="Z76" i="1"/>
  <c r="Z80" i="1"/>
  <c r="Z84" i="1"/>
  <c r="Z88" i="1"/>
  <c r="Z92" i="1"/>
  <c r="Z96" i="1"/>
  <c r="Z100" i="1"/>
  <c r="Z104" i="1"/>
  <c r="Z108" i="1"/>
  <c r="Z112" i="1"/>
  <c r="Z116" i="1"/>
  <c r="Z120" i="1"/>
  <c r="Z124" i="1"/>
  <c r="Z128" i="1"/>
  <c r="Z132" i="1"/>
  <c r="Z136" i="1"/>
  <c r="Z140" i="1"/>
  <c r="Z144" i="1"/>
  <c r="Z148" i="1"/>
  <c r="Z152" i="1"/>
  <c r="Z156" i="1"/>
  <c r="Z160" i="1"/>
  <c r="Z164" i="1"/>
  <c r="Z168" i="1"/>
  <c r="Z172" i="1"/>
  <c r="Z176" i="1"/>
  <c r="Z10" i="1"/>
  <c r="Z14" i="1"/>
  <c r="Z18" i="1"/>
  <c r="Z22" i="1"/>
  <c r="Z26" i="1"/>
  <c r="Z30" i="1"/>
  <c r="Z34" i="1"/>
  <c r="Z38" i="1"/>
  <c r="Z42" i="1"/>
  <c r="Z46" i="1"/>
  <c r="Z50" i="1"/>
  <c r="Z54" i="1"/>
  <c r="Z58" i="1"/>
  <c r="Z62" i="1"/>
  <c r="Z66" i="1"/>
  <c r="Z70" i="1"/>
  <c r="Z74" i="1"/>
  <c r="Z78" i="1"/>
  <c r="Z82" i="1"/>
  <c r="Z86" i="1"/>
  <c r="Z90" i="1"/>
  <c r="Z94" i="1"/>
  <c r="Z98" i="1"/>
  <c r="Z102" i="1"/>
  <c r="Z106" i="1"/>
  <c r="Z110" i="1"/>
  <c r="Z114" i="1"/>
  <c r="Z118" i="1"/>
  <c r="Z122" i="1"/>
  <c r="Z126" i="1"/>
  <c r="Z130" i="1"/>
  <c r="Z134" i="1"/>
  <c r="Z138" i="1"/>
  <c r="Z142" i="1"/>
  <c r="Z146" i="1"/>
  <c r="Z150" i="1"/>
  <c r="Z154" i="1"/>
  <c r="Z158" i="1"/>
  <c r="Z162" i="1"/>
  <c r="Z166" i="1"/>
  <c r="Z170" i="1"/>
  <c r="Z17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11"/>
            <color rgb="FF000000"/>
            <rFont val="Calibri"/>
            <family val="2"/>
            <charset val="1"/>
          </rPr>
          <t xml:space="preserve">Autor:
</t>
        </r>
        <r>
          <rPr>
            <sz val="9"/>
            <color rgb="FF000000"/>
            <rFont val="Tahoma"/>
            <family val="2"/>
            <charset val="1"/>
          </rPr>
          <t>Número consecutivo único que identifica al activo en el inventario</t>
        </r>
      </text>
    </comment>
    <comment ref="D7" authorId="0" shapeId="0" xr:uid="{00000000-0006-0000-0000-000004000000}">
      <text>
        <r>
          <rPr>
            <sz val="11"/>
            <color rgb="FF000000"/>
            <rFont val="Calibri"/>
            <family val="2"/>
            <charset val="1"/>
          </rPr>
          <t xml:space="preserve">Autor:
</t>
        </r>
        <r>
          <rPr>
            <sz val="9"/>
            <color rgb="FF000000"/>
            <rFont val="Tahoma"/>
            <family val="2"/>
            <charset val="1"/>
          </rPr>
          <t>Término con que se da a conocer el nombre o asunto de la información</t>
        </r>
      </text>
    </comment>
    <comment ref="E7" authorId="0" shapeId="0" xr:uid="{00000000-0006-0000-0000-000005000000}">
      <text>
        <r>
          <rPr>
            <sz val="11"/>
            <color rgb="FF000000"/>
            <rFont val="Calibri"/>
            <family val="2"/>
            <charset val="1"/>
          </rPr>
          <t xml:space="preserve">Autor:
</t>
        </r>
        <r>
          <rPr>
            <sz val="9"/>
            <color rgb="FF000000"/>
            <rFont val="Tahoma"/>
            <family val="2"/>
            <charset val="1"/>
          </rPr>
          <t>Define brevemente de qué se trata la información</t>
        </r>
      </text>
    </comment>
    <comment ref="M7" authorId="0" shapeId="0" xr:uid="{00000000-0006-0000-0000-000013000000}">
      <text>
        <r>
          <rPr>
            <sz val="11"/>
            <color rgb="FF000000"/>
            <rFont val="Calibri"/>
            <family val="2"/>
            <charset val="1"/>
          </rPr>
          <t xml:space="preserve">Autor:
</t>
        </r>
        <r>
          <rPr>
            <sz val="9"/>
            <color rgb="FF000000"/>
            <rFont val="Tahoma"/>
            <family val="2"/>
            <charset val="1"/>
          </rPr>
          <t>Idioma, lengua o dialecto en que se encuentra el activo.</t>
        </r>
      </text>
    </comment>
    <comment ref="P7" authorId="0" shapeId="0" xr:uid="{00000000-0006-0000-0000-000014000000}">
      <text>
        <r>
          <rPr>
            <sz val="11"/>
            <color rgb="FF000000"/>
            <rFont val="Calibri"/>
            <family val="2"/>
            <charset val="1"/>
          </rPr>
          <t xml:space="preserve">Autor:
</t>
        </r>
        <r>
          <rPr>
            <sz val="9"/>
            <color rgb="FF000000"/>
            <rFont val="Tahoma"/>
            <family val="2"/>
            <charset val="1"/>
          </rPr>
          <t xml:space="preserve">se refiere a aquella información que está a disposición inmediata para ser consultada o solicitada. Pero no se encuentra publicada.
</t>
        </r>
      </text>
    </comment>
    <comment ref="Q7" authorId="0" shapeId="0" xr:uid="{00000000-0006-0000-0000-000015000000}">
      <text>
        <r>
          <rPr>
            <sz val="11"/>
            <color rgb="FF000000"/>
            <rFont val="Calibri"/>
            <family val="2"/>
            <charset val="1"/>
          </rPr>
          <t xml:space="preserve">Autor:
</t>
        </r>
        <r>
          <rPr>
            <sz val="9"/>
            <color rgb="FF000000"/>
            <rFont val="Tahoma"/>
            <family val="2"/>
            <charset val="1"/>
          </rPr>
          <t>se refiere a aquella información de
libre acceso por medios virtuales o en medios físicos dispuestos para tal fin. No es necesaria su solicitud.</t>
        </r>
      </text>
    </comment>
    <comment ref="AB7" authorId="0" shapeId="0" xr:uid="{00000000-0006-0000-0000-000016000000}">
      <text>
        <r>
          <rPr>
            <sz val="11"/>
            <color rgb="FF000000"/>
            <rFont val="Calibri"/>
            <family val="2"/>
            <charset val="1"/>
          </rPr>
          <t xml:space="preserve">Autor:
</t>
        </r>
        <r>
          <rPr>
            <sz val="9"/>
            <color rgb="FF000000"/>
            <rFont val="Tahoma"/>
            <family val="2"/>
            <charset val="1"/>
          </rPr>
          <t>La identificación de la excepción, dentro de las previstas en los artículos 18 y 19 de la Ley 1712 de 2014</t>
        </r>
      </text>
    </comment>
    <comment ref="AE7" authorId="0" shapeId="0" xr:uid="{00000000-0006-0000-0000-00001A000000}">
      <text>
        <r>
          <rPr>
            <sz val="11"/>
            <color rgb="FF000000"/>
            <rFont val="Calibri"/>
            <family val="2"/>
            <charset val="1"/>
          </rPr>
          <t xml:space="preserve">Autor:
</t>
        </r>
        <r>
          <rPr>
            <sz val="9"/>
            <color rgb="FF000000"/>
            <rFont val="Tahoma"/>
            <family val="2"/>
            <charset val="1"/>
          </rPr>
          <t>Indicar si la totalidad del documento es clasificado o reservado o si solo una parte corresponde a esta calificación</t>
        </r>
      </text>
    </comment>
    <comment ref="AC8" authorId="0" shapeId="0" xr:uid="{00000000-0006-0000-0000-000018000000}">
      <text>
        <r>
          <rPr>
            <sz val="11"/>
            <color rgb="FF000000"/>
            <rFont val="Calibri"/>
            <family val="2"/>
            <charset val="1"/>
          </rPr>
          <t xml:space="preserve">Autor:
</t>
        </r>
        <r>
          <rPr>
            <sz val="9"/>
            <color rgb="FF000000"/>
            <rFont val="Tahoma"/>
            <family val="2"/>
            <charset val="1"/>
          </rPr>
          <t>El fundamento constitucional o legal que justifica la clasificación o la reserva, señalando expresamente la norma, artículo, inciso o párrafo que la ampara.</t>
        </r>
      </text>
    </comment>
    <comment ref="AD8" authorId="0" shapeId="0" xr:uid="{00000000-0006-0000-0000-000019000000}">
      <text>
        <r>
          <rPr>
            <sz val="11"/>
            <color rgb="FF000000"/>
            <rFont val="Calibri"/>
            <family val="2"/>
            <charset val="1"/>
          </rPr>
          <t xml:space="preserve">Autor:
</t>
        </r>
        <r>
          <rPr>
            <sz val="9"/>
            <color rgb="FF000000"/>
            <rFont val="Tahoma"/>
            <family val="2"/>
            <charset val="1"/>
          </rPr>
          <t>Explicar o justificar el por qué la información debe ser clasificada o reservada bajo el fundamento constitucional o legal nombrado en la casilla anterior.</t>
        </r>
      </text>
    </comment>
    <comment ref="I46" authorId="0" shapeId="0" xr:uid="{00000000-0006-0000-0000-000008000000}">
      <text>
        <r>
          <rPr>
            <sz val="11"/>
            <color rgb="FF000000"/>
            <rFont val="Calibri"/>
            <family val="2"/>
            <charset val="1"/>
          </rPr>
          <t xml:space="preserve">Autor:
</t>
        </r>
        <r>
          <rPr>
            <sz val="9"/>
            <color rgb="FF000000"/>
            <rFont val="Tahoma"/>
            <family val="2"/>
            <charset val="1"/>
          </rPr>
          <t xml:space="preserve">La ultima actualización se genero en esta fecha
</t>
        </r>
      </text>
    </comment>
    <comment ref="I47" authorId="0" shapeId="0" xr:uid="{00000000-0006-0000-0000-000009000000}">
      <text>
        <r>
          <rPr>
            <sz val="11"/>
            <color rgb="FF000000"/>
            <rFont val="Calibri"/>
            <family val="2"/>
            <charset val="1"/>
          </rPr>
          <t xml:space="preserve">Autor:
</t>
        </r>
        <r>
          <rPr>
            <sz val="9"/>
            <color rgb="FF000000"/>
            <rFont val="Tahoma"/>
            <family val="2"/>
            <charset val="1"/>
          </rPr>
          <t xml:space="preserve">La ultima actualización se genero en esta fecha
</t>
        </r>
      </text>
    </comment>
    <comment ref="I48" authorId="0" shapeId="0" xr:uid="{00000000-0006-0000-0000-00000A000000}">
      <text>
        <r>
          <rPr>
            <sz val="11"/>
            <color rgb="FF000000"/>
            <rFont val="Calibri"/>
            <family val="2"/>
            <charset val="1"/>
          </rPr>
          <t xml:space="preserve">Autor:
</t>
        </r>
        <r>
          <rPr>
            <sz val="9"/>
            <color rgb="FF000000"/>
            <rFont val="Tahoma"/>
            <family val="2"/>
            <charset val="1"/>
          </rPr>
          <t xml:space="preserve">La ultima actualización se genero en esta fecha
</t>
        </r>
      </text>
    </comment>
    <comment ref="I49" authorId="0" shapeId="0" xr:uid="{00000000-0006-0000-0000-00000B000000}">
      <text>
        <r>
          <rPr>
            <sz val="11"/>
            <color rgb="FF000000"/>
            <rFont val="Calibri"/>
            <family val="2"/>
            <charset val="1"/>
          </rPr>
          <t xml:space="preserve">Autor:
</t>
        </r>
        <r>
          <rPr>
            <sz val="9"/>
            <color rgb="FF000000"/>
            <rFont val="Tahoma"/>
            <family val="2"/>
            <charset val="1"/>
          </rPr>
          <t>La ultima actualización de genero esta fecha</t>
        </r>
      </text>
    </comment>
    <comment ref="I50" authorId="0" shapeId="0" xr:uid="{00000000-0006-0000-0000-00000C000000}">
      <text>
        <r>
          <rPr>
            <sz val="11"/>
            <color rgb="FF000000"/>
            <rFont val="Calibri"/>
            <family val="2"/>
            <charset val="1"/>
          </rPr>
          <t xml:space="preserve">Autor:
</t>
        </r>
        <r>
          <rPr>
            <sz val="9"/>
            <color rgb="FF000000"/>
            <rFont val="Tahoma"/>
            <family val="2"/>
            <charset val="1"/>
          </rPr>
          <t>La ultima actualización de genero esta fecha</t>
        </r>
      </text>
    </comment>
    <comment ref="I51" authorId="0" shapeId="0" xr:uid="{00000000-0006-0000-0000-00000D000000}">
      <text>
        <r>
          <rPr>
            <sz val="11"/>
            <color rgb="FF000000"/>
            <rFont val="Calibri"/>
            <family val="2"/>
            <charset val="1"/>
          </rPr>
          <t xml:space="preserve">Autor:
</t>
        </r>
        <r>
          <rPr>
            <sz val="9"/>
            <color rgb="FF000000"/>
            <rFont val="Tahoma"/>
            <family val="2"/>
            <charset val="1"/>
          </rPr>
          <t>La ultima actualización de genero esta fecha</t>
        </r>
      </text>
    </comment>
    <comment ref="I52" authorId="0" shapeId="0" xr:uid="{00000000-0006-0000-0000-00000E000000}">
      <text>
        <r>
          <rPr>
            <sz val="11"/>
            <color rgb="FF000000"/>
            <rFont val="Calibri"/>
            <family val="2"/>
            <charset val="1"/>
          </rPr>
          <t xml:space="preserve">Autor:
</t>
        </r>
        <r>
          <rPr>
            <sz val="9"/>
            <color rgb="FF000000"/>
            <rFont val="Tahoma"/>
            <family val="2"/>
            <charset val="1"/>
          </rPr>
          <t>La ultima actualización de genero esta fecha</t>
        </r>
      </text>
    </comment>
    <comment ref="I53" authorId="0" shapeId="0" xr:uid="{00000000-0006-0000-0000-00000F000000}">
      <text>
        <r>
          <rPr>
            <sz val="11"/>
            <color rgb="FF000000"/>
            <rFont val="Calibri"/>
            <family val="2"/>
            <charset val="1"/>
          </rPr>
          <t xml:space="preserve">Autor:
</t>
        </r>
        <r>
          <rPr>
            <sz val="9"/>
            <color rgb="FF000000"/>
            <rFont val="Tahoma"/>
            <family val="2"/>
            <charset val="1"/>
          </rPr>
          <t>La ultima actualización de genero esta fecha</t>
        </r>
      </text>
    </comment>
    <comment ref="I54" authorId="0" shapeId="0" xr:uid="{00000000-0006-0000-0000-000010000000}">
      <text>
        <r>
          <rPr>
            <sz val="11"/>
            <color rgb="FF000000"/>
            <rFont val="Calibri"/>
            <family val="2"/>
            <charset val="1"/>
          </rPr>
          <t xml:space="preserve">Autor:
</t>
        </r>
        <r>
          <rPr>
            <sz val="9"/>
            <color rgb="FF000000"/>
            <rFont val="Tahoma"/>
            <family val="2"/>
            <charset val="1"/>
          </rPr>
          <t>La ultima actualización de genero esta fecha</t>
        </r>
      </text>
    </comment>
    <comment ref="I55" authorId="0" shapeId="0" xr:uid="{00000000-0006-0000-0000-000011000000}">
      <text>
        <r>
          <rPr>
            <sz val="11"/>
            <color rgb="FF000000"/>
            <rFont val="Calibri"/>
            <family val="2"/>
            <charset val="1"/>
          </rPr>
          <t xml:space="preserve">Autor:
</t>
        </r>
        <r>
          <rPr>
            <sz val="9"/>
            <color rgb="FF000000"/>
            <rFont val="Tahoma"/>
            <family val="2"/>
            <charset val="1"/>
          </rPr>
          <t>La ultima actualización de genero esta fecha</t>
        </r>
      </text>
    </comment>
    <comment ref="I56" authorId="0" shapeId="0" xr:uid="{00000000-0006-0000-0000-000012000000}">
      <text>
        <r>
          <rPr>
            <sz val="11"/>
            <color rgb="FF000000"/>
            <rFont val="Calibri"/>
            <family val="2"/>
            <charset val="1"/>
          </rPr>
          <t xml:space="preserve">Autor:
</t>
        </r>
        <r>
          <rPr>
            <sz val="9"/>
            <color rgb="FF000000"/>
            <rFont val="Tahoma"/>
            <family val="2"/>
            <charset val="1"/>
          </rPr>
          <t>La ultima actualización de genero esta fecha</t>
        </r>
      </text>
    </comment>
    <comment ref="AB94" authorId="0" shapeId="0" xr:uid="{00000000-0006-0000-0000-000017000000}">
      <text>
        <r>
          <rPr>
            <sz val="11"/>
            <color rgb="FF000000"/>
            <rFont val="Calibri"/>
            <family val="2"/>
            <charset val="1"/>
          </rPr>
          <t xml:space="preserve">Autor:
</t>
        </r>
        <r>
          <rPr>
            <sz val="9"/>
            <color rgb="FF000000"/>
            <rFont val="Tahoma"/>
            <family val="2"/>
            <charset val="1"/>
          </rPr>
          <t>La identificación de la excepción, dentro de las previstas en los artículos 18 y 19 de la Ley 1712 de 2014</t>
        </r>
      </text>
    </comment>
    <comment ref="E179" authorId="0" shapeId="0" xr:uid="{00000000-0006-0000-0000-000006000000}">
      <text>
        <r>
          <rPr>
            <sz val="11"/>
            <color rgb="FF000000"/>
            <rFont val="Calibri"/>
            <family val="2"/>
            <charset val="1"/>
          </rPr>
          <t xml:space="preserve">Autor:
</t>
        </r>
        <r>
          <rPr>
            <sz val="9"/>
            <color rgb="FF000000"/>
            <rFont val="Tahoma"/>
            <charset val="1"/>
          </rPr>
          <t>Detallar todo el hardware que compone este activo de información.</t>
        </r>
      </text>
    </comment>
    <comment ref="C206" authorId="0" shapeId="0" xr:uid="{00000000-0006-0000-0000-000003000000}">
      <text>
        <r>
          <rPr>
            <sz val="11"/>
            <color rgb="FF000000"/>
            <rFont val="Calibri"/>
            <family val="2"/>
            <charset val="1"/>
          </rPr>
          <t xml:space="preserve">Autor:
</t>
        </r>
        <r>
          <rPr>
            <sz val="9"/>
            <color rgb="FF000000"/>
            <rFont val="Tahoma"/>
            <charset val="1"/>
          </rPr>
          <t>Base de datos se debe discriminar entre servicios de base de dadtos, software para la administración y los de tipo información</t>
        </r>
      </text>
    </comment>
    <comment ref="E209" authorId="0" shapeId="0" xr:uid="{00000000-0006-0000-0000-000007000000}">
      <text>
        <r>
          <rPr>
            <sz val="11"/>
            <color rgb="FF000000"/>
            <rFont val="Calibri"/>
            <family val="2"/>
            <charset val="1"/>
          </rPr>
          <t xml:space="preserve">Autor:
</t>
        </r>
      </text>
    </comment>
    <comment ref="A232" authorId="0" shapeId="0" xr:uid="{00000000-0006-0000-0000-000002000000}">
      <text>
        <r>
          <rPr>
            <sz val="11"/>
            <color rgb="FF000000"/>
            <rFont val="Calibri"/>
            <family val="2"/>
            <charset val="1"/>
          </rPr>
          <t xml:space="preserve">Autor:
</t>
        </r>
        <r>
          <rPr>
            <sz val="9"/>
            <color rgb="FF000000"/>
            <rFont val="Tahoma"/>
            <charset val="1"/>
          </rPr>
          <t>Cual es la disferencia entre estas bases de datos y las DABASS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2" authorId="0" shapeId="0" xr:uid="{00000000-0006-0000-0400-000001000000}">
      <text>
        <r>
          <rPr>
            <sz val="11"/>
            <color rgb="FF000000"/>
            <rFont val="Calibri"/>
            <family val="2"/>
            <charset val="1"/>
          </rPr>
          <t xml:space="preserve">Autor:
</t>
        </r>
        <r>
          <rPr>
            <sz val="9"/>
            <color rgb="FF000000"/>
            <rFont val="Tahoma"/>
            <family val="2"/>
            <charset val="1"/>
          </rPr>
          <t>ElectrónicoFisico/Electrónico.</t>
        </r>
      </text>
    </comment>
    <comment ref="G2" authorId="0" shapeId="0" xr:uid="{00000000-0006-0000-0400-000002000000}">
      <text>
        <r>
          <rPr>
            <sz val="11"/>
            <color rgb="FF000000"/>
            <rFont val="Calibri"/>
            <family val="2"/>
            <charset val="1"/>
          </rPr>
          <t xml:space="preserve">Autor:
</t>
        </r>
        <r>
          <rPr>
            <sz val="9"/>
            <color rgb="FF000000"/>
            <rFont val="Tahoma"/>
            <family val="2"/>
            <charset val="1"/>
          </rPr>
          <t>La forma, tamaño o modo en la que se presenta la información: hoja de cálculo, imagen, audio, video, documento de texto.</t>
        </r>
      </text>
    </comment>
  </commentList>
</comments>
</file>

<file path=xl/sharedStrings.xml><?xml version="1.0" encoding="utf-8"?>
<sst xmlns="http://schemas.openxmlformats.org/spreadsheetml/2006/main" count="12677" uniqueCount="1653">
  <si>
    <t>Identificación</t>
  </si>
  <si>
    <t>Descripción del activo de información</t>
  </si>
  <si>
    <t>Calificación</t>
  </si>
  <si>
    <t>Legalidad del activo de información</t>
  </si>
  <si>
    <t>ID</t>
  </si>
  <si>
    <t>Proceso</t>
  </si>
  <si>
    <t>Categoría
de información</t>
  </si>
  <si>
    <t>Nombre o título de la información</t>
  </si>
  <si>
    <t>Descripción
de la información</t>
  </si>
  <si>
    <t>Tablas de Retención Documental - TRD</t>
  </si>
  <si>
    <t>Tipo de Origen</t>
  </si>
  <si>
    <t>Fecha de generación de la información</t>
  </si>
  <si>
    <t>Frecuencia de actualización</t>
  </si>
  <si>
    <t>Nombre del responsable de la producción de la información (área)</t>
  </si>
  <si>
    <t>Nombre del responsable de la información (área)</t>
  </si>
  <si>
    <t>Idioma</t>
  </si>
  <si>
    <t>Medio de conservación o soporte</t>
  </si>
  <si>
    <t>Formato</t>
  </si>
  <si>
    <t>Información Disponible</t>
  </si>
  <si>
    <t>Información Publicada</t>
  </si>
  <si>
    <t>Ubicación</t>
  </si>
  <si>
    <t>¿La información contiene datos personales?</t>
  </si>
  <si>
    <t>Objeto legítimo de la excepción (ley 1712)</t>
  </si>
  <si>
    <t xml:space="preserve">Fundamento de la exclusión </t>
  </si>
  <si>
    <t>Información específica con el carácter de reservada o clasificada</t>
  </si>
  <si>
    <t>¿Excepción total o parcial?</t>
  </si>
  <si>
    <t>Fecha de calificación</t>
  </si>
  <si>
    <t>Plazo de clasificación o reserva</t>
  </si>
  <si>
    <t>#</t>
  </si>
  <si>
    <t>Cuenta con clasificación en TRD</t>
  </si>
  <si>
    <t>Serie / Subserie</t>
  </si>
  <si>
    <t>Física</t>
  </si>
  <si>
    <t>Electrónica</t>
  </si>
  <si>
    <t>Triada de la información</t>
  </si>
  <si>
    <t>Nivel</t>
  </si>
  <si>
    <t>Constitucional o legal</t>
  </si>
  <si>
    <t>Jurídico</t>
  </si>
  <si>
    <t xml:space="preserve">Confidencialidad </t>
  </si>
  <si>
    <t xml:space="preserve">Integridad </t>
  </si>
  <si>
    <t xml:space="preserve">Disponibilidad </t>
  </si>
  <si>
    <t>AC001</t>
  </si>
  <si>
    <t>Atención a la Ciudadanía</t>
  </si>
  <si>
    <t>Información</t>
  </si>
  <si>
    <t>Acta de apertura del Buzón</t>
  </si>
  <si>
    <t>Documento donde se relaciona la apertura, fecha, cantidad y tipos de documentos depositados por los ciudadanos.</t>
  </si>
  <si>
    <t>SI</t>
  </si>
  <si>
    <t>Interno</t>
  </si>
  <si>
    <t>N/A</t>
  </si>
  <si>
    <t>cuando se requiera</t>
  </si>
  <si>
    <t>Subdirección Administrativa, Financiera y de Control Disciplinario SAF</t>
  </si>
  <si>
    <t>Español</t>
  </si>
  <si>
    <t>Electrónico / Digital</t>
  </si>
  <si>
    <t>Físico</t>
  </si>
  <si>
    <t>NO</t>
  </si>
  <si>
    <t>Archivo DADEP</t>
  </si>
  <si>
    <t>PÚBLICA</t>
  </si>
  <si>
    <t>ALTA</t>
  </si>
  <si>
    <t>MEDIA</t>
  </si>
  <si>
    <t>-&gt;  Ley 1712 Art. 18_x005F_x000D_
 - a) El derecho a toda persona a la intimidad, bajo las limitaciones propias que impone la condición de servidor público, en concordancia con lo estipulado._x005F_x000D_
 -&gt; Ley 1712 Art. 19</t>
  </si>
  <si>
    <t>Parcial</t>
  </si>
  <si>
    <t>AC002</t>
  </si>
  <si>
    <t xml:space="preserve">127-FORAC-10 Acta de Reunión </t>
  </si>
  <si>
    <t>Registro de temas tratados en reuniones internas o externas y el listado de los asistentes</t>
  </si>
  <si>
    <t>Físico - Electrónico / Digital</t>
  </si>
  <si>
    <t>AC003</t>
  </si>
  <si>
    <t>Requerimiento</t>
  </si>
  <si>
    <t xml:space="preserve">Petición, queja, reclamo o solicitud de la ciudadanía; peticiones ciudadanas relacionadas con la funciones del área de Atención al Ciudadano. </t>
  </si>
  <si>
    <t>Hoja de cálculo</t>
  </si>
  <si>
    <t>PÚBLICA CLASIFICADA</t>
  </si>
  <si>
    <t>-&gt;  Ley 1712 Art. 18 _x005F_x000D_
 - c) Los secretos comerciales, industriales y profesionales, así como los estipulados en el art. 77 de la ley 1474 de 2011_x005F_x000D_
 -&gt; Ley 1712 Art. 19</t>
  </si>
  <si>
    <t>La información contiene secretos comerciales, industriales y profesionales</t>
  </si>
  <si>
    <t>Ilimitada</t>
  </si>
  <si>
    <t>AC004</t>
  </si>
  <si>
    <t>Respuesta al peticionario</t>
  </si>
  <si>
    <t xml:space="preserve">Respuesta a peticiones ciudadanas  relacionadas con la funciones del área de Atención al Ciudadano. </t>
  </si>
  <si>
    <t>AC005</t>
  </si>
  <si>
    <t>Respuesta al peticionario anónimo o sin dirección</t>
  </si>
  <si>
    <t>Respuesta a peticiones ciudadanas publicada en la cartelera del primer piso SuperCADE CAD módulo D-158 que está dirigida a peticionarios anónimos, a destinatarios sin dirección o que corresponden a correo devuelto</t>
  </si>
  <si>
    <t>AC006</t>
  </si>
  <si>
    <t>127-FORDE-38 Formato memorando ORFEO</t>
  </si>
  <si>
    <t>Comunicación escrita de carácter interno del DADEP que se utiliza para tratar asuntos referentes a órdenes, orientaciones y pautas a las dependencias que agilicen la gestión institucional, de Carácter Informativo, decisorio y operativo.</t>
  </si>
  <si>
    <t>AC007</t>
  </si>
  <si>
    <t>127-FORAC-15 Recepción de peticiones verbales</t>
  </si>
  <si>
    <t>Petición, Queja, Reclamo, sugerencia o solicitud presentada por la ciudadanía de manera verbal.</t>
  </si>
  <si>
    <t>AC008</t>
  </si>
  <si>
    <t>127-FORAC-01 Felicitación, queja o reclamo
17/12/2020 V4</t>
  </si>
  <si>
    <t>Manifestación, del ciudadano, frente a la satisfacción, reclamo o inconformidad por la atención recibida por parte de un servidor público.</t>
  </si>
  <si>
    <t>AC009</t>
  </si>
  <si>
    <t>127-FORAC-22 Registro atenciones canal presencial 17/12/2020 V2</t>
  </si>
  <si>
    <t>Atenciones realizadas a través de los puntos de atención del canal presencial</t>
  </si>
  <si>
    <t>Diario</t>
  </si>
  <si>
    <t>AC010</t>
  </si>
  <si>
    <t>127-FORAC-21 Registro atenciones canal telefónico 29/04/2022 V4</t>
  </si>
  <si>
    <t>Atenciones realizadas a través del canal telefónico.</t>
  </si>
  <si>
    <t>AC011</t>
  </si>
  <si>
    <t>127-FORAC-20 Formato registro atenciones canal virtual chat. 17/12/2020 V3</t>
  </si>
  <si>
    <t>Documento por el cual se registran las atenciones prestadas a través del chat</t>
  </si>
  <si>
    <t>AC012</t>
  </si>
  <si>
    <t>127-FORAC-19 Registro Atenciones Canal Virtual Correo Electrónico Y Bogotá Te Escucha
23/03/2022 V3</t>
  </si>
  <si>
    <r>
      <rPr>
        <sz val="11"/>
        <color rgb="FF000000"/>
        <rFont val="Calibri"/>
        <family val="2"/>
        <charset val="1"/>
      </rPr>
      <t xml:space="preserve">Documento por el cual se registran las atenciones prestadas a través del correo electrónico y a través del sistema Bogotá te escucha. 
</t>
    </r>
    <r>
      <rPr>
        <b/>
        <sz val="7.7"/>
        <rFont val="Calibri"/>
        <family val="2"/>
        <charset val="1"/>
      </rPr>
      <t>NOTA:</t>
    </r>
    <r>
      <rPr>
        <b/>
        <i/>
        <sz val="7.7"/>
        <rFont val="Calibri"/>
        <family val="2"/>
        <charset val="1"/>
      </rPr>
      <t xml:space="preserve"> </t>
    </r>
    <r>
      <rPr>
        <sz val="11"/>
        <rFont val="Calibri"/>
        <family val="2"/>
        <charset val="1"/>
      </rPr>
      <t>Esta información incluye las peticiones, quejas, reclamos, sugerencias o solicitudes remitidas por el área de comunicaciones al correo dadepbogota@dadep.gov.co, recibidas a través de las redes sociales.</t>
    </r>
  </si>
  <si>
    <t>AC013</t>
  </si>
  <si>
    <t>127-FORAC-17 Registro Interacciones Canal Virtual Redes Sociales
17/12/2020 V2</t>
  </si>
  <si>
    <r>
      <rPr>
        <sz val="11"/>
        <color rgb="FF000000"/>
        <rFont val="Calibri"/>
        <family val="2"/>
        <charset val="1"/>
      </rPr>
      <t xml:space="preserve">Interacciones con usuarios mediante redes sociales.
</t>
    </r>
    <r>
      <rPr>
        <b/>
        <sz val="7.7"/>
        <rFont val="Calibri"/>
        <family val="2"/>
        <charset val="1"/>
      </rPr>
      <t>NOTA</t>
    </r>
    <r>
      <rPr>
        <b/>
        <sz val="11"/>
        <rFont val="Calibri"/>
        <family val="2"/>
        <charset val="1"/>
      </rPr>
      <t>:</t>
    </r>
    <r>
      <rPr>
        <sz val="11"/>
        <rFont val="Calibri"/>
        <family val="2"/>
        <charset val="1"/>
      </rPr>
      <t xml:space="preserve"> Esta información incluye las peticiones, quejas, reclamos, sugerencias o solicitudes remitidas al correo electrónico dadepbogota@dadep.gov.co para ser gestionadas de acuerdo con la competencia de la entidad y/o de otras entidades</t>
    </r>
  </si>
  <si>
    <t>Oficina Asesora de Comunicaciones</t>
  </si>
  <si>
    <t>AC014</t>
  </si>
  <si>
    <t>127-FORAC-26 Encuesta de satisfacción de la atención brindada por los canales presencial y telefónico de la defensoría del espacio público -DADEP
29/04/2022 V3</t>
  </si>
  <si>
    <t>Manifestación, por parte de los ciudadanos de la percepción y satisfacción frente a la atención recibida por los canales presencial y telefónico.</t>
  </si>
  <si>
    <t>AC015</t>
  </si>
  <si>
    <t>127-FORAC-13 Consolidado encuestas de percepción y satisfacción del servicio prestado a los usuarios del DADEP
04/03/2022 V3</t>
  </si>
  <si>
    <t xml:space="preserve">Resultados consolidados de las encuestas de satisfacción aplicadas a los ciudadanos </t>
  </si>
  <si>
    <t>Trimestral</t>
  </si>
  <si>
    <t>BAJA</t>
  </si>
  <si>
    <t>AC016</t>
  </si>
  <si>
    <t>Indicador</t>
  </si>
  <si>
    <t>Resultado de la tabulación de las encuestas 127-FORAC-26 de satisfacción del canal presencial y del análisis de los datos de los derechos de petición y los días de gestión. Esta información se consolida en los siguientes indicadores:
• Indicador de percepción 
• Indicador de satisfacción.
• Indicador de oportunidad</t>
  </si>
  <si>
    <t>Mensual</t>
  </si>
  <si>
    <t>AC017</t>
  </si>
  <si>
    <t>Informe de resultados de la satisfacción del canal telefónico</t>
  </si>
  <si>
    <t>Resultados de la encuesta de satisfacción de la ciudadanía con respecto a la atención recibida a través del canal telefónico. INDICADOR</t>
  </si>
  <si>
    <t>AC018</t>
  </si>
  <si>
    <t>Software</t>
  </si>
  <si>
    <t>Aplicativo de correspondencia ORFEO</t>
  </si>
  <si>
    <t>Registro de las comunicaciones  oficiales de la Entidad</t>
  </si>
  <si>
    <t>Oficina de Sistemas</t>
  </si>
  <si>
    <t>Texto</t>
  </si>
  <si>
    <t>AC019</t>
  </si>
  <si>
    <t>Inventario General de Espacio Público y Bienes Fiscales</t>
  </si>
  <si>
    <t>Aplicativo de consulta SIGDEP</t>
  </si>
  <si>
    <t>Plataforma tecnológica que permite la búsqueda de información relativa al inventario de predios del Distrito.</t>
  </si>
  <si>
    <t>No aplica</t>
  </si>
  <si>
    <t>AC020</t>
  </si>
  <si>
    <t>Aplicativo de consulta SIDEP 2</t>
  </si>
  <si>
    <t>Plataforma tecnológica que permite buscar información y documentos relativa a predios del Distrito.</t>
  </si>
  <si>
    <t>AC022</t>
  </si>
  <si>
    <t>Informes a otros organismos</t>
  </si>
  <si>
    <t>Informe recibido o enviado de y a otros organismos</t>
  </si>
  <si>
    <t>Externo</t>
  </si>
  <si>
    <t>AC023</t>
  </si>
  <si>
    <t>127-FORAC-18 Registro Atenciones Consolidado
29/04/2022 V4</t>
  </si>
  <si>
    <t>Documento que consolida las atenciones prestadas a través de los diferentes canales de atención, se elabora en Excel y en PDF.</t>
  </si>
  <si>
    <t>AC024</t>
  </si>
  <si>
    <t>127-FORAC-14 Seguimiento Orfeo-SDQS
06/05/2022 V2</t>
  </si>
  <si>
    <t>Documento de seguimiento a la oportunidad de las respuestas.</t>
  </si>
  <si>
    <t>AC025</t>
  </si>
  <si>
    <t>Informe de Transparencia – Informe de Peticiones, Quejas, Requerimiento y Sugerencias - PQRS</t>
  </si>
  <si>
    <t>Informe que muestra mensualmente las Peticiones  recibidas por la entidad, trasladadas a otras entidades y los tiempos promedio de respuesta.</t>
  </si>
  <si>
    <t>AC026</t>
  </si>
  <si>
    <t>Informe solicitudes de acceso a la información pública</t>
  </si>
  <si>
    <t>Informe que muestra mensualmente los Derechos de Peticiones catalogados como solicitudes de acceso a la información. Corresponde al informe contemplado en el artículo 52 del Decreto 103 de 2015 y del literal h) del artículo 11 de la Ley 1712 de 2014 y el artículo 2.1.1.6.2. Decreto 1081 del 2015.</t>
  </si>
  <si>
    <t>AC027</t>
  </si>
  <si>
    <t>Informe de gestión por canal de atención a la ciudadanía (Dashboard)</t>
  </si>
  <si>
    <t>Análisis, por dependencia, del cumplimiento de términos para el cierre de peticiones registradas en el Sistema Distrital para la Gestión de Peticiones Ciudadanas – Bogotá te escucha</t>
  </si>
  <si>
    <t>AC028</t>
  </si>
  <si>
    <t>Boletín Interáctivo Mensual de PQRS</t>
  </si>
  <si>
    <t>Este informe se basa en la información consolidada de las atenciones brindadas a través de los diferentes canales de atención de la Entidad</t>
  </si>
  <si>
    <t>AC029</t>
  </si>
  <si>
    <t>Informe Canal Telefónico</t>
  </si>
  <si>
    <t>Este informe contiene la encuesta aplicada telefónicamente a los ciudadanos.</t>
  </si>
  <si>
    <t>no</t>
  </si>
  <si>
    <t>AC030</t>
  </si>
  <si>
    <t>Informe caracterización de usuarios</t>
  </si>
  <si>
    <t>Este informe contiene la caracterización de los usuarios, grupos de valor y de interés atendidos a través de los distintos canales.</t>
  </si>
  <si>
    <t>AC031</t>
  </si>
  <si>
    <t>Reporte de Seguimiento y evaluación diaria a las peticiones recibidasBogotá te escucha</t>
  </si>
  <si>
    <t>Informe que muestra las peticiones pendientes de tramite a tiempo, próximas a vencerse y vencidas de carácter diario</t>
  </si>
  <si>
    <t>Semanal</t>
  </si>
  <si>
    <t>AC032</t>
  </si>
  <si>
    <t>Reporte de Alerta Semanal Bogotá te escucha</t>
  </si>
  <si>
    <t xml:space="preserve">Informe que muestra las peticiones pendientes de tramite a tiempo, próximas a vencerse y vencidas </t>
  </si>
  <si>
    <t>AC033</t>
  </si>
  <si>
    <t>Servicio</t>
  </si>
  <si>
    <t>Recepción de PQRS</t>
  </si>
  <si>
    <t>Servicio a través del cual se  reciben peticiones, Quejas, Reclamos y Sugerencias y/o solicitudes a través de los puntos de atención del canal virtual y telefónico</t>
  </si>
  <si>
    <t>Físico y Electrónico</t>
  </si>
  <si>
    <t>No</t>
  </si>
  <si>
    <t>Pública</t>
  </si>
  <si>
    <t>AC034</t>
  </si>
  <si>
    <t>Copia de respuesta a PQRS</t>
  </si>
  <si>
    <t>Servicio a través del cual se  entregan copias de respuestas través de los puntos de atención del canal virtual y telefónico</t>
  </si>
  <si>
    <t>AC035</t>
  </si>
  <si>
    <t>Capacitación en competencias de entidades distritales en materia de espacio Público</t>
  </si>
  <si>
    <t xml:space="preserve">Servicio a través del cual el área de Atención al Ciudadano en coordinación con las áreas misionales divulga y/o capacita acerca de las competencias de la entidad en materia de espacio público. </t>
  </si>
  <si>
    <t>AC036</t>
  </si>
  <si>
    <t>Asesoría canal presencial</t>
  </si>
  <si>
    <t>Servicio a través del cual se atiende a la ciudadanía en los puntos de atención del canal presencial</t>
  </si>
  <si>
    <t>AC037</t>
  </si>
  <si>
    <t>Atención de canales</t>
  </si>
  <si>
    <t>Atención de los puntos de atención de los canales telefónico, y virtual</t>
  </si>
  <si>
    <t>AGOPEP001</t>
  </si>
  <si>
    <t>Administración y gestión del Observatorio y la Política del Espacio Público de Bogotá</t>
  </si>
  <si>
    <t>Red de Entidades Distritales por el espacio público</t>
  </si>
  <si>
    <t>Contiene el nombre, cargo, correo electrónico, dirección, teléfono de alcaldes locales, ediles, secretarios, senadores, y Juntas de Acción Comunal entre otros</t>
  </si>
  <si>
    <t>Semestral</t>
  </si>
  <si>
    <t>Subdirección de Registro Inmobiliario SRI</t>
  </si>
  <si>
    <t>Dentro de las bases se encuentran información personal, como correos personales e institucionales y nombres completos</t>
  </si>
  <si>
    <t>AGOPEP002</t>
  </si>
  <si>
    <t>Red de Universidades por el espacio público</t>
  </si>
  <si>
    <t>Contiene el nombre, cargo, correo electrónico, dirección, teléfono de personal que trabaja en Universidades, como lo son decanos, directores, profesores y coordinadores</t>
  </si>
  <si>
    <t>Dentro de las bases se encuentran información personal, como correos personales e institucionales.</t>
  </si>
  <si>
    <t>AGOPEP003</t>
  </si>
  <si>
    <t>Red de Comunidades, Asociaciones y Gremios por el espacio público</t>
  </si>
  <si>
    <t>Contiene los correos e información personal de algunas personas que trabajan en entidades publicas o privada, arquitectos e independientes</t>
  </si>
  <si>
    <t>Dentro de las bases se encuentran información personal, como nombres completos, cargos, números de celular, correos institucionales</t>
  </si>
  <si>
    <t>AGOPEP004</t>
  </si>
  <si>
    <t>Red de Ciudades por el espacio público</t>
  </si>
  <si>
    <t>Contiene los correos e información personal los directores de Organizaciones  No Gubernamentales</t>
  </si>
  <si>
    <t>Dentro de las bases se encuentran  como correos y nombres completos</t>
  </si>
  <si>
    <t>AGOPEP005</t>
  </si>
  <si>
    <t>Redes eventos</t>
  </si>
  <si>
    <t>Contiene los datos personales de las personas que se inscriben a participar de los eventos del Observatorio y los registros de asistencias, como lo son correos personales, números de celular y cedula</t>
  </si>
  <si>
    <t>Dentro de las bases se encuentran información personal, como correos personales, numero de cedula, nombres completos, numero de celular.</t>
  </si>
  <si>
    <t>AGOPEP006</t>
  </si>
  <si>
    <t xml:space="preserve">Formularios </t>
  </si>
  <si>
    <t>Son formularios generados al momento de realizar una inscripción para un evento, participación en convocatorias, encuestas, entre otros</t>
  </si>
  <si>
    <t>Documentos gráficos</t>
  </si>
  <si>
    <t>Office</t>
  </si>
  <si>
    <t>AGOPEP007</t>
  </si>
  <si>
    <t>Proyectos</t>
  </si>
  <si>
    <t>Contienen información sobre los proyectos de investigación realizados por el observatorio</t>
  </si>
  <si>
    <t>http://observatorio.dadep.gov.co/proyectos</t>
  </si>
  <si>
    <t>AGOPEP008</t>
  </si>
  <si>
    <t>Resultados e informes</t>
  </si>
  <si>
    <t>Contiene información sobre Los informes trimestrales, Documentos Técnicos de Soporte, Informes de Gestión, Plan Anual de acciones</t>
  </si>
  <si>
    <t>http://observatorio.dadep.gov.co/resultados-e-informes</t>
  </si>
  <si>
    <t>AGOPEP009</t>
  </si>
  <si>
    <t>Publicaciones</t>
  </si>
  <si>
    <t>Contiene la publicaciones de libros y boletines</t>
  </si>
  <si>
    <t>http://observatorio.dadep.gov.co/publicaciones</t>
  </si>
  <si>
    <t>AGOPEP010</t>
  </si>
  <si>
    <t>Noticias</t>
  </si>
  <si>
    <t>Publicación de noticias relacionadas con el espacio publico y la realización de eventos</t>
  </si>
  <si>
    <t>http://observatorio.dadep.gov.co/noticias</t>
  </si>
  <si>
    <t>AGOPEP011</t>
  </si>
  <si>
    <t>Reportes técnicos</t>
  </si>
  <si>
    <t>Publicación de los reportes técnicos del Observatorio por año</t>
  </si>
  <si>
    <t>Anual</t>
  </si>
  <si>
    <t>http://observatorio.dadep.gov.co/reportes-tecnicos</t>
  </si>
  <si>
    <t>APID001</t>
  </si>
  <si>
    <t>Administración del Patrimonio Inmobiliario Distrital</t>
  </si>
  <si>
    <t>Formato de visitas para diagnósticos técnicos SAI</t>
  </si>
  <si>
    <t>Documento que registra la visita a un terreno</t>
  </si>
  <si>
    <t>Subdirección de Administración Inmobiliaria y del Espacio Publico SAI</t>
  </si>
  <si>
    <t>Archivo del patrimonio inmobiliario Distrital 
y 
Archivo de Gestión de la Subdirección de Administración Inmobiliaria y Espacio Público</t>
  </si>
  <si>
    <t>APID002</t>
  </si>
  <si>
    <t>Resolución de predios disponibles</t>
  </si>
  <si>
    <t>Documento que da a conocer los bienes fiscales disponibles</t>
  </si>
  <si>
    <t>Archivo SAF</t>
  </si>
  <si>
    <t>APID003</t>
  </si>
  <si>
    <t>Acta de reunión</t>
  </si>
  <si>
    <t>Documento en el cual se plasma los acuerdos tomados en una reunión</t>
  </si>
  <si>
    <t>Archivo de Gestión de la Subdirección de Administración Inmobiliaria y Espacio Público 
Archivo del patrimonio inmobiliario Distrital.</t>
  </si>
  <si>
    <t>APID004</t>
  </si>
  <si>
    <t>Formato de evaluación de administración directa.</t>
  </si>
  <si>
    <t>Documento que registra las acciones para la administración directa de un bien.</t>
  </si>
  <si>
    <t>Archivo del patrimonio inmobiliario Distrital.</t>
  </si>
  <si>
    <t>APID005</t>
  </si>
  <si>
    <t>Formato concepto de viabilidad técnica para la entrega de inmuebles para la administración.</t>
  </si>
  <si>
    <t>Documento con el cual se estudia la pertinencia técnica de la entrega directa o indirecta de un bien inmueble.</t>
  </si>
  <si>
    <t>APID006</t>
  </si>
  <si>
    <t>Acta de entrega</t>
  </si>
  <si>
    <t>Documento con el cual se hace entrega gratuita del uso, goce y disfrute de bienes inmuebles de uso público y/o fiscal de nivel central, a las entidades distritales del sector central.</t>
  </si>
  <si>
    <t>Archivo de Gestión de la Subdirección de Administración Inmobiliaria y Espacio Público</t>
  </si>
  <si>
    <t>APID007</t>
  </si>
  <si>
    <t>Convenio interadministrativo de comodato</t>
  </si>
  <si>
    <t>Documento con el cual se hace entrega gratuita del uso, goce y disfrute de bienes inmuebles de uso público y/o fiscal de nivel central, a las entidades distritales del sector descentralizado.</t>
  </si>
  <si>
    <t>Archivo de Gestión de la Subdirección de Administración Inmobiliaria y Espacio Público
y OAJ</t>
  </si>
  <si>
    <t>APID008</t>
  </si>
  <si>
    <t>Comodato</t>
  </si>
  <si>
    <t>Contrato por medio del cual se hace entrega gratuita de un bien fiscal a una organización sin ánimo de lucro, para que haga uso del bien para el desarrollo de actividades de interés público acordes con el Plan de Desarrollo Distrital y finalizado el plazo de ejecución lo entregue en iguales o mejores condiciones a las recibidas.</t>
  </si>
  <si>
    <t>APID009</t>
  </si>
  <si>
    <t>Contrato de arrendamiento</t>
  </si>
  <si>
    <t>Documento en el cual las dos partes se obligan recíprocamente, la una a conceder el goce de una cosa, o a ejecutar una obra o prestar un servicio y la otra a pagar por este goce, obra o servicio un precio determinado.</t>
  </si>
  <si>
    <t>APID010</t>
  </si>
  <si>
    <t>Contrato de administración, mantenimiento y aprovechamiento económico de espacio público</t>
  </si>
  <si>
    <t>Documento por el cual se hace entrega de zonas de uso publico a organizaciones  para que previo cumplimiento de los requisitos exigidos en un proceso de selección de mínima cuantía, adelanten labores de administración, mantenimiento y aprovechamiento económico.</t>
  </si>
  <si>
    <t>Archivo de Gestión de la OAJ</t>
  </si>
  <si>
    <t>APID011</t>
  </si>
  <si>
    <t>Autorización de uso</t>
  </si>
  <si>
    <t>A través de este documento, se le hace entrega material a un tercero del espacio público solicitado, para actividades de mantenimiento y cuidado, donde se pueden o no generar actividades de aprovechamiento económico, de conformidad con lo establecido en el literal c del artículo 16 del Decreto Distrital 552 de 2018</t>
  </si>
  <si>
    <t>APID012</t>
  </si>
  <si>
    <t>Convenio Solidario</t>
  </si>
  <si>
    <t>Documento con el cual se hace entrega del uso, administración y mantenimiento de salones comunales ubicados en espacio público o en bienes fiscales a las Juntas de Acción Comunal que manifiestan su interés en administrar dichos espacios.</t>
  </si>
  <si>
    <t>APID013</t>
  </si>
  <si>
    <t>Visita técnica</t>
  </si>
  <si>
    <t>APID014</t>
  </si>
  <si>
    <t>Acta de reunión con comunidades</t>
  </si>
  <si>
    <t>Carpetas públicas</t>
  </si>
  <si>
    <t>APID015</t>
  </si>
  <si>
    <t>Planimetrías Plano récord</t>
  </si>
  <si>
    <t>Representación grafica de la extensión de un bien inmueble.</t>
  </si>
  <si>
    <t>APID016</t>
  </si>
  <si>
    <t>Levantamientos en 3D Plano récord</t>
  </si>
  <si>
    <t>Documento que representa gráficamente la extensión de un bien inmueble en 3 dimensiones.</t>
  </si>
  <si>
    <t>APID017</t>
  </si>
  <si>
    <t>Formato diagnóstico social de bienes de uso público</t>
  </si>
  <si>
    <t>1. Documento que registra el panorama social y los actores involucrados en los predios a ofertar o entregar mediante diferentes instrumentos jurídicos por parte del DADEP.
2. Documento que registra la percepción social por parte de usuarios y residentes aledaños a un predio a ofertar o entregar mediante diferentes instrumentos jurídicos por parte del DADEP.
3. Documento que registra la valoración de la intención  para la administración de predios públicos por parte de organizaciones sociales, o privadas mediante diferentes instrumentos jurídicos por parte del DADEP.</t>
  </si>
  <si>
    <t>APID018</t>
  </si>
  <si>
    <t>Formato Oficio</t>
  </si>
  <si>
    <t>Documento de contestación de solicitudes, quejas y reclamos a los ciudadanos y entidades del Distrito y del orden nacional</t>
  </si>
  <si>
    <t>Sistema de Correspondencia ORFEO</t>
  </si>
  <si>
    <t>APID019</t>
  </si>
  <si>
    <t>Proceso Contractual  1. Formato de Estudios Previos
2. Documento de Evaluación Técnica</t>
  </si>
  <si>
    <t>1. Documento que refleja la necesidad de la Subdirección con relación al requerimiento de contratación y su estudio de mercado.
2. Documento que evalúa la viabilidad y cumplimiento de requisitos técnicos del oferente.</t>
  </si>
  <si>
    <t>Plataforma SECOP II</t>
  </si>
  <si>
    <t>APID020</t>
  </si>
  <si>
    <t>Seguimiento al Plan de Desarrollo Formato de Informe de Gestión Proyectos de Inversión</t>
  </si>
  <si>
    <t>Documento que registra el cumplimiento mensual de los avances a los objetivos establecidos en el Plan de Desarrollo "UN NUEVO CONTRATO SOCIAL Y AMBIENTAL PARA LA BOGOTA DEL SIGLO XXI"</t>
  </si>
  <si>
    <t>SEGPLAN</t>
  </si>
  <si>
    <t>APID021</t>
  </si>
  <si>
    <t>Acta de recibo de material de inmueble en dación en pago.</t>
  </si>
  <si>
    <t>Documento que registra el recibo de bienes e inmuebles en dación en pago y dando cumplimiento con lo regulado en el Decreto 041 del 2006</t>
  </si>
  <si>
    <t>Archivo del patrimonio inmobiliario Distrital</t>
  </si>
  <si>
    <t>APID022</t>
  </si>
  <si>
    <t>Formato acta de asistencia a asamblea de copropietarios de bienes de propiedad horizontal.</t>
  </si>
  <si>
    <t>Documento que registra  el desarrollo de las asambleas de copropietarios de bienes fiscales ubicados en propiedad horizontal.</t>
  </si>
  <si>
    <t>APID023</t>
  </si>
  <si>
    <t>Formato de acta de inicio y de obra</t>
  </si>
  <si>
    <t>Documento en que se registra el inicio de ejecución de obras de mantenimiento de los bienes e inmuebles.</t>
  </si>
  <si>
    <t>APID024</t>
  </si>
  <si>
    <t>Formato inventario de recibo y entrega de bienes e inmuebles</t>
  </si>
  <si>
    <t xml:space="preserve">Documento por el cual se registra el recibo y entregar bienes e inmuebles que se encuentran bajo la modalidad de administración directa o indirecta. </t>
  </si>
  <si>
    <t>APID025</t>
  </si>
  <si>
    <t>Formato participación en instancias de coordinación.</t>
  </si>
  <si>
    <t xml:space="preserve">Documento solicitado por el distrito para consolidar una base de datos sobre las instancias de participación a las que pertenece cada entidad.  </t>
  </si>
  <si>
    <t>Página web de la entidad</t>
  </si>
  <si>
    <t>APID026</t>
  </si>
  <si>
    <t>Formato seguimiento gastos administrativos</t>
  </si>
  <si>
    <t>Documento en el cual se registran los gastos administrativos como son: servicios públicos, impuestos prediales y administración de los bienes que administra directamente el DADEP.</t>
  </si>
  <si>
    <t>APID027</t>
  </si>
  <si>
    <t>Formato de acta de inspección contable</t>
  </si>
  <si>
    <t>Documento por el cual el equipo de supervisión verifica la debida ejecución de los recursos en lista de predios entregados en administración</t>
  </si>
  <si>
    <t>Expediente contractual</t>
  </si>
  <si>
    <t>APID028</t>
  </si>
  <si>
    <t>Formato acta de visita de seguimiento</t>
  </si>
  <si>
    <t>Documento elaborado en campo donde se consigna el estado de los predios y se lleva acabo el seguimiento contractual.</t>
  </si>
  <si>
    <t>APID029</t>
  </si>
  <si>
    <t>Formato control técnico y legal sobre los bienes.</t>
  </si>
  <si>
    <t>Documento con el cual se consigna el estado de los predios públicos y fiscales del nivel central.</t>
  </si>
  <si>
    <t>APID030</t>
  </si>
  <si>
    <t>Formato informe - certificación de seguimiento administrativo de bienes de uso público y fiscales entregados a entidades públicas.</t>
  </si>
  <si>
    <t>Documento donde las entidades del sector central a las cuales se han entregado en administración predios públicos y fiscales consignan el estado de los mismos.</t>
  </si>
  <si>
    <t>APID031</t>
  </si>
  <si>
    <t>Formato informe - certificación de seguimiento administrativo de bienes de uso público y fiscales entregados a particulares y a entidades públicas ubicadas fuera del Distrito Capital.</t>
  </si>
  <si>
    <t>Documento donde las entidades ubicadas fuera del Distrito Capital consignan el estado de los predios públicos y fiscales entregados en administración.</t>
  </si>
  <si>
    <t>APID032</t>
  </si>
  <si>
    <t>Formato matriz de seguimiento de obligaciones contractuales e informes para CAMEP.</t>
  </si>
  <si>
    <t>Documento por el cual el equipo de supervisión consigna las acciones y evidencias del cumplimiento de las obligaciones contractuales en los CAMEP.</t>
  </si>
  <si>
    <t>APID033</t>
  </si>
  <si>
    <t>Formato matriz de seguimiento de obligaciones contractuales e informes para contratos de arrendamiento.</t>
  </si>
  <si>
    <t>Documento por el cual el equipo de supervisión consigna las acciones y evidencias del cumplimiento de las obligaciones contractuales en los contratos de arriendo..</t>
  </si>
  <si>
    <t>APID034</t>
  </si>
  <si>
    <t>Formato matriz de seguimiento para convenios solidarios.</t>
  </si>
  <si>
    <t>Documento por el cual el equipo de supervisión consigna las acciones y evidencias del cumplimiento de las obligaciones contractuales en los convenios solidarios.</t>
  </si>
  <si>
    <t>APID035</t>
  </si>
  <si>
    <t>Formato plan de acción para salones comunales.</t>
  </si>
  <si>
    <t xml:space="preserve">Documento en el cual la organización comunitaria formula las acciones a adelantar durante la ejecución del convenio que faculta la administración del salón comunal.  </t>
  </si>
  <si>
    <t>APID036</t>
  </si>
  <si>
    <t>Formato reglamento para el uso del salón comunal</t>
  </si>
  <si>
    <t>Documento en el cual la organización comunitaria establece el uso que permitirá que terceros le darán al salón comunal.</t>
  </si>
  <si>
    <t>APID037</t>
  </si>
  <si>
    <t xml:space="preserve">Formato reglamento para la administración del salón comunal. </t>
  </si>
  <si>
    <t>Documento en el cual la organización comunitaria establece el reglamento con el cual adelantara la administración del salón comunal.</t>
  </si>
  <si>
    <t>CID001</t>
  </si>
  <si>
    <t>Control Interno Disciplinario</t>
  </si>
  <si>
    <t xml:space="preserve">Procesos Disciplinarios </t>
  </si>
  <si>
    <t>Conformación de los expedientes disciplinarios  de acuerdo las etapas previstas en la Ley 1952 de 2019</t>
  </si>
  <si>
    <t>140-5</t>
  </si>
  <si>
    <t xml:space="preserve">Control Disciplinario Interno </t>
  </si>
  <si>
    <t>Carpeta CID</t>
  </si>
  <si>
    <t>PÚBLICA RESERVADA</t>
  </si>
  <si>
    <t>-&gt;  Ley 1712 Art. 19 _x005F_x000D_
 - d) La prevención, investigación y persecución de los delitos y las faltas disciplinarias, mientras no se haga efectiva la medida de aseguramiento o se formule pliego de cargos, según el caso.</t>
  </si>
  <si>
    <t>Art 115 de la Ley 1952 de 2019</t>
  </si>
  <si>
    <t>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t>
  </si>
  <si>
    <t>pliego de cargos o la providencia que ordene el archivo definitivo</t>
  </si>
  <si>
    <t>DE001</t>
  </si>
  <si>
    <t>Direccionamiento Estratégico</t>
  </si>
  <si>
    <t xml:space="preserve">Informes a Entidades' de Control y Vigilancia </t>
  </si>
  <si>
    <t>Informes que consolidan información sobre el desarrollo y funcionamiento de la entidad.</t>
  </si>
  <si>
    <t>85 / 5</t>
  </si>
  <si>
    <t>Cuando se requiera</t>
  </si>
  <si>
    <t>Dirección</t>
  </si>
  <si>
    <t>Texto, hoja de calculo, Físico y Electrónico</t>
  </si>
  <si>
    <t>Carpetas compartidas</t>
  </si>
  <si>
    <t>https://www.dadep.gov.co/</t>
  </si>
  <si>
    <t>DE038</t>
  </si>
  <si>
    <t>Grabaciones DADEP</t>
  </si>
  <si>
    <t>Videos, entrevistas y material fílmico e histórico de la entidad.</t>
  </si>
  <si>
    <t>Dirección (Comunicaciones)</t>
  </si>
  <si>
    <t>Video</t>
  </si>
  <si>
    <t>https://www.dadep.gov.co/ y redes sociales</t>
  </si>
  <si>
    <t>DE002</t>
  </si>
  <si>
    <t>Piezas gráficas</t>
  </si>
  <si>
    <t xml:space="preserve">Diseños gráficos de las actividades y campañas que desarrolla la entidad internamente </t>
  </si>
  <si>
    <t>Intranet, correo electrónico, SITIO WEB, , Redes sociales</t>
  </si>
  <si>
    <t>DE003</t>
  </si>
  <si>
    <t>Piezas gráficas y redacción material Redes Sociales</t>
  </si>
  <si>
    <t>Son las comunicaciones externas que muestran y socializan las actividades y participaciones realizadas por el DADEP con la comunidad.</t>
  </si>
  <si>
    <t>Intranet, correo electrónico, SITIO WEB,  Redes sociales</t>
  </si>
  <si>
    <t>DE004</t>
  </si>
  <si>
    <t xml:space="preserve">Boletines de prensa </t>
  </si>
  <si>
    <t>Documentos en Word con información, datos y estadísticas de las acciones, pr0yectos y actividades adelantadas por la entidad.</t>
  </si>
  <si>
    <t>DE005</t>
  </si>
  <si>
    <t>Fotografías</t>
  </si>
  <si>
    <t>Registro fotográfico de las actividades, campañas, operativos, recuperación de espacio público y acciones adelantadas por la entidad.</t>
  </si>
  <si>
    <t>Este activo de información contiene información de datos personales.</t>
  </si>
  <si>
    <t>DE006</t>
  </si>
  <si>
    <t>Plan de comunicaciones</t>
  </si>
  <si>
    <t>Documento que se elabora antes de la realización de acciones con el objeto de apoyar el cumplimiento del plan estratégico de la entidad</t>
  </si>
  <si>
    <t>135 / 20</t>
  </si>
  <si>
    <t>Archivo de gestión de la Dirección</t>
  </si>
  <si>
    <t>https://www.dadep.gov.co/transparencia/planeacion/planes
dadep.gov.co/transparencia/planeación/planes</t>
  </si>
  <si>
    <t>DE007</t>
  </si>
  <si>
    <t>Comunicación oficial por correo electrónico</t>
  </si>
  <si>
    <t>Medio oficial a través del cual se realizan o responde a solicitudes de necesidades comunicacionales (piezas, boletines, acompañamientos, cubrimientos, etcétera).</t>
  </si>
  <si>
    <t>N/A / N/A</t>
  </si>
  <si>
    <t>DE008</t>
  </si>
  <si>
    <t>Propuesta de necesidad de Comunicación</t>
  </si>
  <si>
    <t>Registro de la propuesta para suplir la necesidad de la comunicación solicitada.</t>
  </si>
  <si>
    <t>85 / 25</t>
  </si>
  <si>
    <t>DE009</t>
  </si>
  <si>
    <t>Evidencia de implementación</t>
  </si>
  <si>
    <t>Documento que evidencia la implementación de la comunicación.</t>
  </si>
  <si>
    <t>DE010</t>
  </si>
  <si>
    <t>Informe del Proceso de Direccionamiento Estratégico.</t>
  </si>
  <si>
    <t>Documento con el cual se da cuenta de la ejecución de actividades en función de sus actividades.</t>
  </si>
  <si>
    <t>85 / 10</t>
  </si>
  <si>
    <t>Oficina Asesora de Planeación</t>
  </si>
  <si>
    <t>DE011</t>
  </si>
  <si>
    <t>Publicación en página web</t>
  </si>
  <si>
    <t>Registro de publicación del portafolio en la pagina de la entidad.</t>
  </si>
  <si>
    <t>Archivo de gestión de la Oficina Asesora de Planeación</t>
  </si>
  <si>
    <t>http://www.dadep.gov.co/index.php/transparencia-acceso-a-informacion-publica</t>
  </si>
  <si>
    <t>DE012</t>
  </si>
  <si>
    <t>N. de ingresos a pagina web</t>
  </si>
  <si>
    <t>Registro del número de visitantes a la pagina de la entidad.</t>
  </si>
  <si>
    <t>DE013</t>
  </si>
  <si>
    <t>Publicación en medios</t>
  </si>
  <si>
    <t>Documento que evidencia la publicación de la comunicación.</t>
  </si>
  <si>
    <t>DE014</t>
  </si>
  <si>
    <t>Alineamiento estratégico Proyectos de Inversión</t>
  </si>
  <si>
    <t>Documento que contiene la alineación de los proyectos de inversión de la entidad, el Plan de Desarrollo Distrital y la plataforma estratégica de la Entidad.</t>
  </si>
  <si>
    <t>95 / 5</t>
  </si>
  <si>
    <t>Carpetas corporativas</t>
  </si>
  <si>
    <t>https://www.dadep.gov.co/transparencia/planeacion/plan-estrategico/alineamiento-estrategico-proyectos-inversion</t>
  </si>
  <si>
    <t>DE015</t>
  </si>
  <si>
    <t>Políticas públicas e institucionales</t>
  </si>
  <si>
    <t>Documentos con las políticas públicas e institucionales que aplica la entidad.</t>
  </si>
  <si>
    <t>https://www.dadep.gov.co/transparencia/planeacion/politicas</t>
  </si>
  <si>
    <t>DE016</t>
  </si>
  <si>
    <t>Plan Estratégico Institucional</t>
  </si>
  <si>
    <t>Documento en el que el comité directivo de la entidad establece cual será la estrategia a seguir por la entidad en el mediano plazo.</t>
  </si>
  <si>
    <t>https://www.dadep.gov.co/sites/default/files/planeacion/orientacion_plan_estrategico_dadep_2016_-_2019_v7.pdf</t>
  </si>
  <si>
    <t>DE017</t>
  </si>
  <si>
    <t>Proyectos de Inversión, Programas y Plan de Acción Institucional</t>
  </si>
  <si>
    <t>Documento que contiene los proyectos de inversión, programas a desarrollar y plan de acción institucional.</t>
  </si>
  <si>
    <t>155 / 10</t>
  </si>
  <si>
    <t>https://www.dadep.gov.co/transparencia/planeacion/proyectos-inversion-y-programas</t>
  </si>
  <si>
    <t>DE018</t>
  </si>
  <si>
    <t>Plan de acción Institucional</t>
  </si>
  <si>
    <t>Documento con la planificación y seguimiento de las acciones o compromisos establecidos por el periodo administrativo y el Plan de Desarrollo Distrital.</t>
  </si>
  <si>
    <t>https://www.dadep.gov.co/transparencia/planeacion/plan-de-accion</t>
  </si>
  <si>
    <t>DE019</t>
  </si>
  <si>
    <t>Plan Operativo Anual</t>
  </si>
  <si>
    <t>Documento la planificación y seguimiento de las acciones a ejecutar en el año de la vigencia para cumplir la meta programada de ese año en el Plan de Acción Institucional.</t>
  </si>
  <si>
    <t>https://www.dadep.gov.co/transparencia/planeacion/plan-operativo-anual</t>
  </si>
  <si>
    <t>DE020</t>
  </si>
  <si>
    <t>Plan de Acción MIPG</t>
  </si>
  <si>
    <t>Documento con las acciones a realizar del MIPG</t>
  </si>
  <si>
    <t>https://www.dadep.gov.co/transparencia/sistema-integrado-de-gestion/implementacion-mipg</t>
  </si>
  <si>
    <t>DE021</t>
  </si>
  <si>
    <t>Planes institucionales</t>
  </si>
  <si>
    <t>Documentos con los planes institucionales y su seguimiento a las acciones programadas a ejecutar en la vigencia para cumplir el plan estratégico institucional.</t>
  </si>
  <si>
    <t>https://www.dadep.gov.co/transparencia/planeacion/planes</t>
  </si>
  <si>
    <t>DE022</t>
  </si>
  <si>
    <t>Creación, actualización o eliminación de documentos</t>
  </si>
  <si>
    <t>Documento con el cual se solicita la creación, actualización o eliminación de documentos del Sistema de Gestión.</t>
  </si>
  <si>
    <t>http://sgc.dadep.gov.co/</t>
  </si>
  <si>
    <t>DE023</t>
  </si>
  <si>
    <t>Listado maestro de documentos</t>
  </si>
  <si>
    <t>Documento que registra la totalidad de formatos incluidos en el SG.</t>
  </si>
  <si>
    <t>DE024</t>
  </si>
  <si>
    <t>Documentación del Sistema de Gestión</t>
  </si>
  <si>
    <t>Documentación del sistema de gestión de los diferentes procesos y procedimientos de la entidad y comprende: mapa de procesos, caracterizaciones, procedimientos, manuales, guías, instructivos, formatos, plantillas de los diferentes procesos</t>
  </si>
  <si>
    <t>Archivo Oficina Asesora de Planeación</t>
  </si>
  <si>
    <t>DE025</t>
  </si>
  <si>
    <t>Portafolio de bienes o servicios</t>
  </si>
  <si>
    <t>Documento que registra la totalidad de bienes o servicios ofrecidos por la entidad.</t>
  </si>
  <si>
    <t>DE026</t>
  </si>
  <si>
    <t>Caracterización de producto o servicio</t>
  </si>
  <si>
    <t>Documento en el cual se describe un producto o servicio, definiendo su alcance y las tareas asociadas.</t>
  </si>
  <si>
    <t>DE027</t>
  </si>
  <si>
    <t>Matriz de requisitos legales y normativos</t>
  </si>
  <si>
    <t>Documento que lista la normatividad total aplicable a la entidad.</t>
  </si>
  <si>
    <t>https://www.dadep.gov.co/transparencia/marco-legal/normograma</t>
  </si>
  <si>
    <t>DE028</t>
  </si>
  <si>
    <t>Plan Anticorrupción y de Atención al Ciudadano - PAAC</t>
  </si>
  <si>
    <t>Documento en el cual se realizan acciones sistemáticas que se soportan en la prevención, creación y consolidación de una cultura de transparencia y de buenas prácticas, promoviendo la generación de comportamientos éticos y la construcción de una cultura soportada en valores y principios de acción para combatir la corrupción, acciones que son posibles de diseñar a partir de la elaboración del mapa de riesgos de la entidad.</t>
  </si>
  <si>
    <t>135 / 5</t>
  </si>
  <si>
    <t>https://www.dadep.gov.co/transparencia/planeacion/plan-anticorrupcion</t>
  </si>
  <si>
    <t>DE029</t>
  </si>
  <si>
    <t>Estrategia de participación ciudadana y control social.</t>
  </si>
  <si>
    <t>Documento con las estrategias a realizar con el objeto incluir a los grupos de valor y partes interesadas.</t>
  </si>
  <si>
    <t>135 / 35</t>
  </si>
  <si>
    <t>DE030</t>
  </si>
  <si>
    <t>Estrategia de rendición de cuentas</t>
  </si>
  <si>
    <t>DE031</t>
  </si>
  <si>
    <t>Documento de trazabilidad de la participación ciudadana (Boletín de Participación Ciudadana)</t>
  </si>
  <si>
    <t>DE032</t>
  </si>
  <si>
    <t>Informes de gestión</t>
  </si>
  <si>
    <t>Documento que recopila la información de la gestión de la Entidad</t>
  </si>
  <si>
    <t>85 / 40</t>
  </si>
  <si>
    <t>https://www.dadep.gov.co/transparencia/planeacion/informes-gestion</t>
  </si>
  <si>
    <t>DE033</t>
  </si>
  <si>
    <t>Informes de Gestión Proyecto de Inversión</t>
  </si>
  <si>
    <t>Reporte que evidencia el avance cuantitativo y cualitativo de los proyectos de inversión que se encuentran a cargo del DADEP</t>
  </si>
  <si>
    <t>85 / 45</t>
  </si>
  <si>
    <t>DE034</t>
  </si>
  <si>
    <t>Acta de Reunión con Comunidades</t>
  </si>
  <si>
    <t>10 / 40</t>
  </si>
  <si>
    <t>DE035</t>
  </si>
  <si>
    <t>Actas de comités</t>
  </si>
  <si>
    <t>Documento que registra los temas tratados y toma de decisiones en la reunión de equipo directivo, con la finalidad de certificar lo acontecido y dar validez a lo acordado.</t>
  </si>
  <si>
    <t>10 / 45</t>
  </si>
  <si>
    <t>DE036</t>
  </si>
  <si>
    <t>Documento que registra los temas tratados y toma de decisiones en una reunión, con la finalidad de certificar lo acontecido y dar validez a lo acordado. </t>
  </si>
  <si>
    <t>DE037</t>
  </si>
  <si>
    <t>Cuadro de Mando de Indicadores</t>
  </si>
  <si>
    <t>Establecer las actividades para la elaboración y control de la documentación del Sistema de Gestión de la entidad, asegurando su codificación, revisión, actualización,
aprobación, distribución, identificación y publicación de forma que la información este disponible y vigente.</t>
  </si>
  <si>
    <t>DPID001</t>
  </si>
  <si>
    <t>Defensa del Patrimonio Inmobiliario Distrital</t>
  </si>
  <si>
    <t>Hoja ruta</t>
  </si>
  <si>
    <t>Recibir la notificación judicial o comunicación oficial para iniciar una acción judicial por parte de las dependencias del DADEP, procesos misionales del DADEP, persona natural o persona jurídica externa.</t>
  </si>
  <si>
    <t>Oficina Asesora Jurídica</t>
  </si>
  <si>
    <t>Archivo de Gestión de la Oficina Asesora Jurídica</t>
  </si>
  <si>
    <t>DPID002</t>
  </si>
  <si>
    <t>SIPROJ</t>
  </si>
  <si>
    <t>Plataforma tecnológica donde se gestionan los procesos judiciales de la entidad y donde se reporta el contingente judicial.</t>
  </si>
  <si>
    <t>Bases de datos</t>
  </si>
  <si>
    <t>DPID003</t>
  </si>
  <si>
    <t>Propuesta de estrategia jurídica (Informe Viabilizarían)</t>
  </si>
  <si>
    <t>Documento que formula una estrategia jurídica de defensa judicial (cuando la complejidad del caso lo
amerite), coherente con los presupuestos facticos y de derecho.</t>
  </si>
  <si>
    <t>DPID004</t>
  </si>
  <si>
    <t>Memorial de demanda y/o Contestación con el respectivo radicado del despacho</t>
  </si>
  <si>
    <t>Documento que contiene la demanda o contestación (Civil, Penal o Contenciosa Administrativa, Laboral, Constitucional) de conformidad con la estrategia
jurídica aprobada.</t>
  </si>
  <si>
    <t>DPID005</t>
  </si>
  <si>
    <t>Demanda o contestación con anexos y soportes probatorios.
SIPROJ</t>
  </si>
  <si>
    <t>Documento que contiene la presentación ante el despacho judicial de la demanda o contestación (Civil, Penal o Contenciosa Administrativa, Laboral, Constitucional) adjuntando los anexos y
soportes probatorios.</t>
  </si>
  <si>
    <t>DPID006</t>
  </si>
  <si>
    <t>Documentos escritos de soporte:  Autos
Memoriales;  SIPROJ, SIDEP 2.0.</t>
  </si>
  <si>
    <t>Documento de seguimiento a las decisiones judiciales de acuerdo con las obligaciones a cargo del DADEP y
con el que se actualiza el Sistema de Información de Procesos Judiciales tanto de la Entidad y del Distrito.</t>
  </si>
  <si>
    <t>DPID007</t>
  </si>
  <si>
    <t>Documento que evidencia la realización del comité de conciliación, dando aplicación a la normatividad que regule la materia.</t>
  </si>
  <si>
    <t>DPID008</t>
  </si>
  <si>
    <t xml:space="preserve">Acta de Comité de Conciliación </t>
  </si>
  <si>
    <t>Documento que evidencia la decisión adoptada por el comité de conciliación.</t>
  </si>
  <si>
    <t>DPID009</t>
  </si>
  <si>
    <t>Solicitud</t>
  </si>
  <si>
    <t>Recibir los requerimientos del proceso de atención al cliente y/o usuario y determinar el tipo de actuación que corresponda y el responsable.</t>
  </si>
  <si>
    <t>Subdirección de registro inmobiliario</t>
  </si>
  <si>
    <t>DPID010</t>
  </si>
  <si>
    <t>Informe de restitución de espacio público</t>
  </si>
  <si>
    <t>Documento que muestra la situación real de un predio solicitado.</t>
  </si>
  <si>
    <t>DPID011</t>
  </si>
  <si>
    <t>Compromiso de entrega voluntaria</t>
  </si>
  <si>
    <t>Realizar compromiso de restitución voluntaria y/o adecuación de mobiliario, con el infractor del PID.</t>
  </si>
  <si>
    <t>Archivo de la propiedad de inmueble distrital.</t>
  </si>
  <si>
    <t>NO DEFINIDA</t>
  </si>
  <si>
    <t>DPID012</t>
  </si>
  <si>
    <t>Reunión para acuerdo de entrega voluntaria</t>
  </si>
  <si>
    <t>Si no se localiza al infractor del PID, se hará la anotación de la no localización del infractor y las acciones a tomar para la defensa y restitución del PID.</t>
  </si>
  <si>
    <t>DPID013</t>
  </si>
  <si>
    <t>Taller seguimiento y verificación del procedimiento persuasivo</t>
  </si>
  <si>
    <t>Realizar seguimiento y verificación al cumplimiento de los compromisos de restitución voluntaria.</t>
  </si>
  <si>
    <t>DPID014</t>
  </si>
  <si>
    <t>Acta de entrega voluntaria</t>
  </si>
  <si>
    <t>Realizar acta de recuperación espacio publico entrega voluntaria.</t>
  </si>
  <si>
    <t>DPID015</t>
  </si>
  <si>
    <t>DPID016</t>
  </si>
  <si>
    <t>Informe de estudio técnico - jurídico</t>
  </si>
  <si>
    <t>Solicitar inicio de la actuación administrativa y/o policiva, a la respectiva autoridad competente por localidad, con el informe técnico y jurídico.</t>
  </si>
  <si>
    <t>DPID017</t>
  </si>
  <si>
    <t>Escrito de sustentación</t>
  </si>
  <si>
    <t>Realizar el escrito de sustentación y aportar las pruebas correspondientes.</t>
  </si>
  <si>
    <t>DPID018</t>
  </si>
  <si>
    <t>Notificación</t>
  </si>
  <si>
    <t>Recibir para notificación el acto administrativo emitido por la Alcaldía local al DADEP y devolver el expediente con el escrito de recurso en caso de ser necesario presentación del recurso.</t>
  </si>
  <si>
    <t>DPID019</t>
  </si>
  <si>
    <t>Realizar acompañamiento y apoyo técnico, jurídico y/o logístico a la diligencia de restitución programada por la alcaldía local y/o inspección de policía.</t>
  </si>
  <si>
    <t>DPID020</t>
  </si>
  <si>
    <t>Comunicación oficial enviada</t>
  </si>
  <si>
    <t>Si hay reincidencia en la ocupación solicitar a la alcaldía la aplicación de las sanciones económicas por incumplimiento de la orden de restitución.</t>
  </si>
  <si>
    <t>EC001</t>
  </si>
  <si>
    <t>Evaluación y Control</t>
  </si>
  <si>
    <t>Intangible</t>
  </si>
  <si>
    <t>Plan Anual de Auditoría -PAA</t>
  </si>
  <si>
    <t>Herramienta que consolida la aprobación del CICCI del Plan Anual de Auditoria Interna</t>
  </si>
  <si>
    <t>85 / 15</t>
  </si>
  <si>
    <t>Información - DIG</t>
  </si>
  <si>
    <t>Oficina de Control Interno</t>
  </si>
  <si>
    <t>Hoja de Calculo</t>
  </si>
  <si>
    <t>https://www.dadep.gov.co/control/plan-anual-auditorias</t>
  </si>
  <si>
    <t>Repositorio Oficina de Control  Interno</t>
  </si>
  <si>
    <t>EC002</t>
  </si>
  <si>
    <t>Actas de reunión</t>
  </si>
  <si>
    <t>Documento que evidencia y/o registra los datos derivados de las reuniones sostenidas con las diferentes áreas y a nivel interno.</t>
  </si>
  <si>
    <t>Información  - FIS</t>
  </si>
  <si>
    <t>Archivo Oficina de Control Interno / Carpeta Compartida Control Privado</t>
  </si>
  <si>
    <t>EC003</t>
  </si>
  <si>
    <t>Programa de auditorías internas</t>
  </si>
  <si>
    <t>Herramienta que permite a las partes conocer las actividades, tiempos y cronogramas contemplados en la ejecución del ejercicio auditor.</t>
  </si>
  <si>
    <t>Hoja de Cálculo y/o Documento de texto</t>
  </si>
  <si>
    <t>Archivo Oficina de Control Interno</t>
  </si>
  <si>
    <t>EC004</t>
  </si>
  <si>
    <t>Lista de chequeo</t>
  </si>
  <si>
    <t>Herramienta que permite valoraciones estándar a muestras iguales dentro del proceso de evaluación independiente</t>
  </si>
  <si>
    <t>EC005</t>
  </si>
  <si>
    <t>Informe de auditoria</t>
  </si>
  <si>
    <t>Documento que consolida la información, registros y novedades encontradas durante el proceso de evaluación independiente</t>
  </si>
  <si>
    <t>Hoja de Cálculo</t>
  </si>
  <si>
    <t>Informes y Requerimientos de Ley | Departamento Administrativo de la Defensoría del Espacio Público (dadep.gov.co)</t>
  </si>
  <si>
    <t>EC006</t>
  </si>
  <si>
    <t>Formato calificación de auditores internos</t>
  </si>
  <si>
    <t>Documento que evidencia y consolida la evaluación de auditores</t>
  </si>
  <si>
    <t>EC009</t>
  </si>
  <si>
    <t>Papeles de trabajo</t>
  </si>
  <si>
    <t>Soportes presentados por las diferentes dependencias de la entidad para respaldar los informes realizados por la Oficna de Control Interno</t>
  </si>
  <si>
    <t>formatos Varios</t>
  </si>
  <si>
    <t>-&gt;  Ley 1712 Art. 18 _x005F_x000D_
 - b) El derecho a toda persona a la vida, la salud o la seguridad.
- c) Los secretos comerciales, industriales y profesionales, así como los estipulados en el art. 77 de la ley 1474 de 2011_x005F_x000D_
 -&gt; Ley 1712 Art. 19</t>
  </si>
  <si>
    <t xml:space="preserve">  Ley 1712 Art. 18 
 - b) El derecho a toda persona a la vida, la salud o la seguridad.
- c) Los secretos comerciales, industriales y profesionales, así como los estipulados en el art. 77 de la ley 1474 de 2011
 </t>
  </si>
  <si>
    <t>El activo de información contiene datos personales y secretos comerciales, industriales y profesionales</t>
  </si>
  <si>
    <t>EC010</t>
  </si>
  <si>
    <t>Informe preliminar de auditoria</t>
  </si>
  <si>
    <t>Documento que consolida el resultado del proceso auditor, previo a la valoración entre las partes.</t>
  </si>
  <si>
    <t>Documento de texto</t>
  </si>
  <si>
    <t>EC011</t>
  </si>
  <si>
    <t>Comunicación oficial interna</t>
  </si>
  <si>
    <t>Memorandos emitidos por la Oficina de Control Interno para tránsito entre las dependencias del DADEP.</t>
  </si>
  <si>
    <t>EC012</t>
  </si>
  <si>
    <t>Soportes organismos de control</t>
  </si>
  <si>
    <t>Documentos o evidencias presentados por las diferentes dependencias de la entidad para respaldar sus respuestas a los informes externos de control</t>
  </si>
  <si>
    <t>EC013</t>
  </si>
  <si>
    <t>Memorandos entrantes de entes de control y otras entidades</t>
  </si>
  <si>
    <t>Correspondencia recibida y/o tramitada por diferentes entes de control y entidades externas</t>
  </si>
  <si>
    <t>EC014</t>
  </si>
  <si>
    <t xml:space="preserve"> Evaluación eventual independiente de la Oficina de Control interno</t>
  </si>
  <si>
    <t>Documento que consolida la información, registros y novedades encontradas durante el proceso de evaluación eventual independiente</t>
  </si>
  <si>
    <t>GD001</t>
  </si>
  <si>
    <t>Gestión Documental</t>
  </si>
  <si>
    <t>Instructivo Banco Terminológico</t>
  </si>
  <si>
    <t xml:space="preserve">El Banco Terminológico es un "Instrumento Archivístico que permite la normalización  de las series, subseries y tipos documentales de la Tabla de Retención Documental a través de lenguajes controlados y estructuras terminológicas,” establecido esto en el Decreto Único Reglamentario del Sector Cultura 1080 de 2015 en su artículo 2.8.2.5.8. “Instrumentos archivísticos para la gestión documental” literal G. </t>
  </si>
  <si>
    <t>NO APLICA</t>
  </si>
  <si>
    <t>http://sgc.dadep.gov.co/11/127-INSGD-02.php</t>
  </si>
  <si>
    <t>GD002</t>
  </si>
  <si>
    <t>Instructivo de Archivo y Correspondencia</t>
  </si>
  <si>
    <t>El Instructivo de Archivo y Correspondencia, es una guía sencilla con los pasos que deben seguirse en la unidad de correspondencia y  durante las etapas del ciclo vital del documento (Archivo de Gestión, Archivo Central y Archivo Histórico), que permitan la adecuada recepción, distribución, trámite, organización y conservación, en tal forma que la información institucional sea recuperable para uso de la  administración, el servicio al ciudadano y como fuente de consulta e historia de la entidad, de conformidad con lo previsto en la Ley 594 de 2000 “Ley General de Archivo” y las normas complementarias  establecidas por el Archivo General de la Nación.</t>
  </si>
  <si>
    <t xml:space="preserve">http://sgc.dadep.gov.co/11/127-INSGD-01.php </t>
  </si>
  <si>
    <t>GD003</t>
  </si>
  <si>
    <t>Diagnóstico Integral de Archivo</t>
  </si>
  <si>
    <t xml:space="preserve">Documento elaborado para verificar el estado de la gestión documental en aspectos administrativos, archivísticos, conservación, infraestructura y tecnología; así, como la validación de su cumplimiento normativo, identificación de aspectos críticos, debilidades, fortalezas, oportunidades y amenazas de la entidad entorno al cumplimiento de la función archivística.
</t>
  </si>
  <si>
    <t xml:space="preserve">http://sgc.dadep.gov.co/11/127-PPPGD-03.php </t>
  </si>
  <si>
    <t>GD004</t>
  </si>
  <si>
    <t>Plan Institucional de Archivos</t>
  </si>
  <si>
    <t>Es un Instrumento Archivístico,  para la planeación de la función archivística, en el cual se articula con los demás planes y proyectos estratégicos previstos por la Entidad.  Como herramienta de planeación para la coordinación archivística, fija importantes elementos que permiten la Planeación Estratégica para el proceso de Gestión Documental.  Al igual que se cumple con las directrices de la Ley 594 de 2000, Ley 1712 de 2014 y Decreto 1080 del 26 de 2015 (capítulo V, artículos 2.8.2.5.2. y 2.8.2.9.2.), para el DADEP mediante Acta del Comité Institucional de Gestión y Desempeño MIPG No. 01 del 13 de enero 2020.</t>
  </si>
  <si>
    <t xml:space="preserve">http://sgc.dadep.gov.co/11/127-PPPGD-01.php </t>
  </si>
  <si>
    <t>GD005</t>
  </si>
  <si>
    <t>Programa de Gestión Documental</t>
  </si>
  <si>
    <t>El Programa de Gestión Documental es un Instrumento Archivístico que contempla el ciclo de vida del documento tanto electrónico como físico desde su creación o recepción hasta su disposición final, mediante la estandarización y ejecución de los procesos relacionados con la planeación, producción, gestión y trámite, organización, transferencia, disposición de documentos, preservación a largo plazo y
valoración de la información de la Entidad; todo lo anterior con base en la normatividad vigente y las herramientas que esta misma señala como de obligatorio cumplimiento.</t>
  </si>
  <si>
    <t>Programas/Programa de Gestión Documental</t>
  </si>
  <si>
    <t xml:space="preserve">http://sgc.dadep.gov.co/11/127-PPPGD-02.php </t>
  </si>
  <si>
    <t>GD006</t>
  </si>
  <si>
    <t>Tablas de Retención Documental</t>
  </si>
  <si>
    <t>Es un Instrumento Archivístico que define el listado de series y subseries, con sus correspondientes tipos documentales, a las cuales se asigna el tiempo de permanencia en cada etapa del ciclo vital de los documentos, es decir se considera como el Instrumento que permite establecer cuáles son los documentos de la entidad, su necesidad e importancia en términos de tiempo de conservación y preservación y que debe hacerse con ellos una vez finalice su vigencia o utilidad.</t>
  </si>
  <si>
    <t>Instrumentos Archivísticos/Tablas de Retención Documental</t>
  </si>
  <si>
    <t xml:space="preserve">https://www.dadep.gov.co/transparencia/instrumentos-gestion-informacion-publica/gestion-documental </t>
  </si>
  <si>
    <t>GD007</t>
  </si>
  <si>
    <t>Tabla Control de Acceso</t>
  </si>
  <si>
    <t xml:space="preserve">La Tabla de Control de Acceso – TCA, es un Instrumento Archivístico el cual define el tipo de acceso a la información por parte de los usuarios internos y externos de los documentos reflejados en las Series y Subseries de la Tabla de Retención Documental, reglamentado en el Decreto 1080 de 2015 “Por medio del cual se expide el Decreto Reglamentario Único del Sector Cultura”, en el Capítulo V Artículo 2.8.2.5.8. Instrumentos archivísticos para la gestión documental. </t>
  </si>
  <si>
    <t>http://sgc.dadep.gov.co/11/127-MANGD-01.php</t>
  </si>
  <si>
    <t>GD008</t>
  </si>
  <si>
    <t>Cuadro de Clasificación Documental</t>
  </si>
  <si>
    <t xml:space="preserve">Es un Instrumento Archivístico que contiene el listado de todas las series y subseries documentales con su correspondiente codificación, las cuales se registran en el formato Tabla de Retención Documental - TRD. </t>
  </si>
  <si>
    <t>GD009</t>
  </si>
  <si>
    <t>Actas de Eliminación Documental</t>
  </si>
  <si>
    <t xml:space="preserve">Las Actas de Eliminación de Documentos   evidencian que clase de información producida por la entidad ha cumplido su ciclo de vida y ha sido eliminada.
</t>
  </si>
  <si>
    <t>Actas/Actas de eliminación documental</t>
  </si>
  <si>
    <t>Archivo Central</t>
  </si>
  <si>
    <t xml:space="preserve">Todas las Actas de eliminación de documentos son de carácter clasificada y sólo deben ser consultadas con autorización del Área Responsable (SAF/Gestión Documental).  </t>
  </si>
  <si>
    <t>GD037</t>
  </si>
  <si>
    <t>127-FORGD-05 Formato Único de Inventario Documental - FUID</t>
  </si>
  <si>
    <t>Documento que describe de manera exacta y precisa las series o asuntos de un fondo documental</t>
  </si>
  <si>
    <t>Intranet</t>
  </si>
  <si>
    <t>https://sgc.dadep.gov.co/11/127-FORGD-05.phpe</t>
  </si>
  <si>
    <t>GD038</t>
  </si>
  <si>
    <t>Consecutivo de comunicaciones oficiales</t>
  </si>
  <si>
    <t>Documento que registra las comunicaciones enviadas y recibidas de la entidad</t>
  </si>
  <si>
    <t>Consecutivo comunicaciones oficiales</t>
  </si>
  <si>
    <t>Desde el 2 de enero de cada año</t>
  </si>
  <si>
    <t>Areas productoras del DADEP</t>
  </si>
  <si>
    <t xml:space="preserve">Electrónico </t>
  </si>
  <si>
    <t>Si</t>
  </si>
  <si>
    <t>Archivo de gestión del área</t>
  </si>
  <si>
    <t>Aplicativo orfeo</t>
  </si>
  <si>
    <t>-&gt;  Ley 1712 Art. 18_x005F_x000D_
 - a) El derecho a toda persona a la intimidad, bajo las limitaciones propias que impone la condición de servidor público, en concordancia con lo estipulado._x005F_x000D_
 -&gt; Ley 1712 Art. 19
- d) La prevención, investigación y persecución de los delitos y las faltas disciplinarias, mientras no se haga efectiva la medida de aseguramiento o se formule pliego de cargos, según el caso.
- e) El debido proceso y la igualdad de las partes en los procesos judiciales.</t>
  </si>
  <si>
    <t>Ley 1712 de 2014 Art 18, literal a. Ley 1712 de 2014 Art 19, literales d y e.
Constitución Política, Art 15</t>
  </si>
  <si>
    <t>Las comunicaciones oficiales son documentos de carácter público clasificada, cuyo acceso podrá ser rechazado o denegado de manera motivada y por escrito, siempre que el
acceso pudiere causar un daño a persona natural o jurídica.</t>
  </si>
  <si>
    <t>Desde la producción de la información</t>
  </si>
  <si>
    <t xml:space="preserve">Lo estipulado en la tabla de retención documental </t>
  </si>
  <si>
    <t>GIT001</t>
  </si>
  <si>
    <t>Gestión de la información y la tecnología</t>
  </si>
  <si>
    <t>Índice de información clasificada y reservada</t>
  </si>
  <si>
    <t xml:space="preserve">El Índice de información clasificada y reservada es el inventario de la información pública generada, obtenida, adquirida o controlada por la entidad, que ha sido calificada como clasificada o reservada. </t>
  </si>
  <si>
    <t xml:space="preserve">https://www.datos.gov.co/Funci-n-p-blica/Indice-de-informaci-n-clasificada-y-reservada/ez42-9r57 </t>
  </si>
  <si>
    <t>GIT002</t>
  </si>
  <si>
    <t>Comunicación entre equipos de distribución de datos</t>
  </si>
  <si>
    <t>Administra y permite la conexión entre equipos de computo, comparte ancho de banda y comunican la red interna con la externa</t>
  </si>
  <si>
    <t xml:space="preserve">Oficina de Sistemas </t>
  </si>
  <si>
    <t>Inglés</t>
  </si>
  <si>
    <t>GIT003</t>
  </si>
  <si>
    <t>Rol</t>
  </si>
  <si>
    <t>Administrador Networking</t>
  </si>
  <si>
    <t>Administra los equipos, su configuración y brinda soporte sobre sus servicios</t>
  </si>
  <si>
    <t>GIT004</t>
  </si>
  <si>
    <t>Hardware</t>
  </si>
  <si>
    <t>Networking: Equipos de Core</t>
  </si>
  <si>
    <t>Appliance de uso especifico con conexiones a 40Gb, en alta disponibilidad y con acceso a vlans de gestión</t>
  </si>
  <si>
    <t>GIT005</t>
  </si>
  <si>
    <t>Comunicación entre equipos de core, en capa 3.</t>
  </si>
  <si>
    <t>Administra y permite la conexión entre equipos de core en capa 3, comparte ancho de banda y comunican la red LAN, con equipos de seguridad e internet</t>
  </si>
  <si>
    <t>GIT006</t>
  </si>
  <si>
    <t>Firewall</t>
  </si>
  <si>
    <t>Appliance de uso especifico dedicado a controlar accesos y salidas de la red de datos</t>
  </si>
  <si>
    <t>Otro</t>
  </si>
  <si>
    <t>GIT007</t>
  </si>
  <si>
    <t xml:space="preserve">Seguridad Perimetral </t>
  </si>
  <si>
    <t>Bloqueos y permisos basados en reglas y bases de datos en nube. Protege la red de accesos externos</t>
  </si>
  <si>
    <t>GIT008</t>
  </si>
  <si>
    <t>Administrador Seguridad Perimetral</t>
  </si>
  <si>
    <t>Administra, configura, soporta y pone en funcionamiento la plataforma de seguridad</t>
  </si>
  <si>
    <t>GIT009</t>
  </si>
  <si>
    <t>Sandbox Nube</t>
  </si>
  <si>
    <t xml:space="preserve">Entorno de pruebas aislado para verificar comportamientos anomalos de archivos y ataques de día cero. </t>
  </si>
  <si>
    <t>GIT010</t>
  </si>
  <si>
    <t xml:space="preserve">Pruebas de comportamiento de archivos </t>
  </si>
  <si>
    <t>Realizar pruebas de comportamiento de archivos que ingresan al entorno de producción de sistemas de información en nube, cuyo analisis pudiera determinar ataques de día cero.</t>
  </si>
  <si>
    <t>GIT011</t>
  </si>
  <si>
    <t>Sandbox Data Center</t>
  </si>
  <si>
    <t>GIT012</t>
  </si>
  <si>
    <t>DDoS</t>
  </si>
  <si>
    <t>Appliance de proposito específico contra ataques de negeación de servicio</t>
  </si>
  <si>
    <t>GIT013</t>
  </si>
  <si>
    <t>Alertas y bloquea ataques de DDoS</t>
  </si>
  <si>
    <t>Bloqueo contra ataques de denegación de servicio</t>
  </si>
  <si>
    <t>GIT014</t>
  </si>
  <si>
    <t>Analyzer</t>
  </si>
  <si>
    <t>Appliance recolector de eventos de seguridad</t>
  </si>
  <si>
    <t>GIT015</t>
  </si>
  <si>
    <t>Monitoreo de logs de seguridad</t>
  </si>
  <si>
    <t>Correlacionador y monitoreo de eventos de equipos de seguridad adheridos al equipo.</t>
  </si>
  <si>
    <t>GIT016</t>
  </si>
  <si>
    <t>Cloud Computing: AZURE</t>
  </si>
  <si>
    <t>Nube pública de Microsoft</t>
  </si>
  <si>
    <t>GIT017</t>
  </si>
  <si>
    <t>Puesta en marcha de sistemas de información en entorno de producción</t>
  </si>
  <si>
    <t>Prestación de servicios de computo a nivel de IaaS, PaaS y SaaS para el entorno de producción de los sistemas de información del DADEP</t>
  </si>
  <si>
    <t>GIT018</t>
  </si>
  <si>
    <t>Administrador Cloud Computing</t>
  </si>
  <si>
    <t xml:space="preserve">Administra, configura, soporta y pone en funcionamiento la plataforma de Cloud Computing para el entorno de produción de los sistemas de información </t>
  </si>
  <si>
    <t>GIT019</t>
  </si>
  <si>
    <t>Cloud Computing: Oracle Cloud</t>
  </si>
  <si>
    <t>Nube pública de Oracle Cloud</t>
  </si>
  <si>
    <t>GIT020</t>
  </si>
  <si>
    <t>portal web</t>
  </si>
  <si>
    <t>Servicio del portal web institucional de la entidad</t>
  </si>
  <si>
    <t>GIT021</t>
  </si>
  <si>
    <t>intranet</t>
  </si>
  <si>
    <t>Servicio de intranet institucional de la entidad</t>
  </si>
  <si>
    <t>GIT022</t>
  </si>
  <si>
    <t>observatorio espacio publico</t>
  </si>
  <si>
    <t>Servicio del observatorio del portal web de la entidad</t>
  </si>
  <si>
    <t>GIT023</t>
  </si>
  <si>
    <t>visor documentos mipg</t>
  </si>
  <si>
    <t>Servicio del visor de documentos del sistema de gestion de calidad</t>
  </si>
  <si>
    <t>GIT024</t>
  </si>
  <si>
    <t>CPM - MECI</t>
  </si>
  <si>
    <t>Sistema de gestion de acciones correctivas y de mejora y sistema de analisis del modelo de control interno</t>
  </si>
  <si>
    <t>GIT025</t>
  </si>
  <si>
    <t>Networking: Equipos de borde</t>
  </si>
  <si>
    <t>Appliance de uso especifico con conexiones a 10Gb y configurados en pila</t>
  </si>
  <si>
    <t>GIT026</t>
  </si>
  <si>
    <t>WAF</t>
  </si>
  <si>
    <t>Software simulador de appliance WAF. Configurado en la nube de AZURE</t>
  </si>
  <si>
    <t>GIT027</t>
  </si>
  <si>
    <t>Seguridad de aplicaciones WEB</t>
  </si>
  <si>
    <t>Protección de aplicaciones web de ataques externos a la red  filtrando, monitoreando y bloqueando tráfico HTTP, y HTTPS</t>
  </si>
  <si>
    <t>GIT028</t>
  </si>
  <si>
    <t>Sistema de Virtualización Hiperconvergente Nutanix</t>
  </si>
  <si>
    <t>Appliance para vistualización de hardware (mv, dockers, networking)</t>
  </si>
  <si>
    <t>GIT029</t>
  </si>
  <si>
    <t>Sistema de Virtualización Convergente ODA</t>
  </si>
  <si>
    <t>balance scope cap</t>
  </si>
  <si>
    <t>GIT030</t>
  </si>
  <si>
    <t>Virtualización de hardware para compartir recursos de computo</t>
  </si>
  <si>
    <t>Virtualización de servidores en diferentes sistemas operativos y de dockerización de aplicaciones</t>
  </si>
  <si>
    <t>GIT031</t>
  </si>
  <si>
    <t>Base de datos SQL Server Royal</t>
  </si>
  <si>
    <t>Base de datos de SQL Server donde se almacena toda la información del sistema ROYAL</t>
  </si>
  <si>
    <t>Todas las areas</t>
  </si>
  <si>
    <t>GIT032</t>
  </si>
  <si>
    <t>Base de datos PosgresSQL Repositorios de Código fuente y Librerias de desarrollo</t>
  </si>
  <si>
    <t>Base de datos PosgreSQL donde se almacena toda la información de los repositorios de código fuente generada por el sistema GIT de todos los proyectos de la Oficina de Sistemas, así como el sistema Artifactory para librerias de desarrollo</t>
  </si>
  <si>
    <t xml:space="preserve">Oficina de sistemas </t>
  </si>
  <si>
    <t>alta</t>
  </si>
  <si>
    <t>GIT033</t>
  </si>
  <si>
    <t>Base de datos Mongo DB</t>
  </si>
  <si>
    <t>Base de datos MongoDB donde se almacena toda la información y metadatos del Gestor de Ficheros y del Orqueatador</t>
  </si>
  <si>
    <t>GIT034</t>
  </si>
  <si>
    <t>Base de Datos MyQL del sistema GLPI</t>
  </si>
  <si>
    <t>Base de datos de MySQL donde se almancena la información del sistema GLPI</t>
  </si>
  <si>
    <t>GIT035</t>
  </si>
  <si>
    <t>Carpetas compartidas Backup</t>
  </si>
  <si>
    <t>Servicio de carpetas compartidas donde se almacenan backups de algunas aplicaciones</t>
  </si>
  <si>
    <t>GIT036</t>
  </si>
  <si>
    <t>Servicio de carpetas compartidas donde se almacenan los documentos de carpetas cartografica de SRI.</t>
  </si>
  <si>
    <t>GIT037</t>
  </si>
  <si>
    <t xml:space="preserve">Carpeta compartidas </t>
  </si>
  <si>
    <t>Servicio de carpetas compartidas donde se almacenan los documentos de carpetas publicas menejado por toda la entidad y cartografica de SRI.</t>
  </si>
  <si>
    <t>np</t>
  </si>
  <si>
    <t>GIT038</t>
  </si>
  <si>
    <t>SI CAPITAL</t>
  </si>
  <si>
    <t>Plataforma contable del DADEP. Incluye las aplicaciones CONTRATACION, SAI, SAE, LIMAY, TERCEROS, PAGOS, CORDIS, PERNO</t>
  </si>
  <si>
    <t>si</t>
  </si>
  <si>
    <t>GIT039</t>
  </si>
  <si>
    <t>CONTROL DE HORARIO</t>
  </si>
  <si>
    <t>Aplicación de Control y Manejo de Horario de funcionarios de Planta</t>
  </si>
  <si>
    <t>GIT040</t>
  </si>
  <si>
    <t>SIDEP</t>
  </si>
  <si>
    <t xml:space="preserve">Sistema de Información de la Defensoría del Espacio Público. Sistema misional de la entidad. </t>
  </si>
  <si>
    <t>areas misionales</t>
  </si>
  <si>
    <t>GIT041</t>
  </si>
  <si>
    <t>ORFEO 3</t>
  </si>
  <si>
    <t>Sistema de gestión de correspondencia y de gestión documental</t>
  </si>
  <si>
    <t>GIT042</t>
  </si>
  <si>
    <t>ArcGIS Server y ArcGIS Portal</t>
  </si>
  <si>
    <t>Servicio de Mapas de ArcGIS donde se publican las capas geográficas de la entidad</t>
  </si>
  <si>
    <t>Oficina sistemas</t>
  </si>
  <si>
    <t>GIT043</t>
  </si>
  <si>
    <t>SIGDEP</t>
  </si>
  <si>
    <t>Sistema de informacion geiografico del DADEP</t>
  </si>
  <si>
    <t>sri</t>
  </si>
  <si>
    <t>GIT044</t>
  </si>
  <si>
    <t>ArcGIS Licence Server</t>
  </si>
  <si>
    <t>Servidor de licencias usado por las aplicaciones GIS de escritorio de los equipos de la entidad</t>
  </si>
  <si>
    <t>GIT045</t>
  </si>
  <si>
    <t>SUMA</t>
  </si>
  <si>
    <t>Sistema Único para el Manejo y Aprovechamiento del Espacio Público</t>
  </si>
  <si>
    <t>externo</t>
  </si>
  <si>
    <t>GIT046</t>
  </si>
  <si>
    <t>GITEA</t>
  </si>
  <si>
    <t>Sistema de Control de Versiones GIT. Repositorios de código fuente de todas las aplicaciones</t>
  </si>
  <si>
    <t>GIT047</t>
  </si>
  <si>
    <t>ARTIFACTORY</t>
  </si>
  <si>
    <t>Sistemas de Repositorios de Librerías de Desarrollo</t>
  </si>
  <si>
    <t>GIT048</t>
  </si>
  <si>
    <t>ORDEP</t>
  </si>
  <si>
    <t>Orquestador de servicios web de la Oficina de Sistemas</t>
  </si>
  <si>
    <t>GIT049</t>
  </si>
  <si>
    <t>DMDEP</t>
  </si>
  <si>
    <t>Gestor Documental y de Ficheros del DADEP</t>
  </si>
  <si>
    <t>GIT050</t>
  </si>
  <si>
    <t>Sistema de Cuentas</t>
  </si>
  <si>
    <t>Sistema de gestión de Cuentas de Usuario del DADEP</t>
  </si>
  <si>
    <t>trimestral</t>
  </si>
  <si>
    <t>GIT051</t>
  </si>
  <si>
    <t>GLPI</t>
  </si>
  <si>
    <t>Sistema de incidencias y Mesa de Ayuda</t>
  </si>
  <si>
    <t>GIT052</t>
  </si>
  <si>
    <t>Servidor en DABASS (Database as Services)- Linux Servr - dp-prod-ee01</t>
  </si>
  <si>
    <t>Servidor virtual de Base de datos Alfanumérica y Geografica ambiente productivo en la nube de Oracle</t>
  </si>
  <si>
    <t>GIT053</t>
  </si>
  <si>
    <t>Servidor en DABASS (Database as Services) - Linux Server</t>
  </si>
  <si>
    <t>Servidor virtual de Base de datos Alfanumérica ambiente de desarrollo en la nube de Oracl</t>
  </si>
  <si>
    <t>GIT054</t>
  </si>
  <si>
    <t>Servidor en IASS - Windows Sever</t>
  </si>
  <si>
    <t>Servidor virtual de aplicaciones de Forms and Reports ambiente de producción en la nube de Oracl - SIC@PITAL.</t>
  </si>
  <si>
    <t>GIT055</t>
  </si>
  <si>
    <t>Servidor NFS Storage - Linux server -FileSystem-exports</t>
  </si>
  <si>
    <t>Servidor de almacenamientopara backups temporales</t>
  </si>
  <si>
    <t>GIT056</t>
  </si>
  <si>
    <t>Base de datos Oracle 12C- dp-prod-ee01</t>
  </si>
  <si>
    <t xml:space="preserve"> Base de datos Alfanumérica ambiente productivo en la nube de Oracle - CDPERP</t>
  </si>
  <si>
    <t>GIT057</t>
  </si>
  <si>
    <t>Base de datos Oracle 12C- dp-prod-ee02</t>
  </si>
  <si>
    <t xml:space="preserve"> Base de datos Geografica ambiente productivo en la nube de Oracle - CDGEODEP</t>
  </si>
  <si>
    <t>GIT058</t>
  </si>
  <si>
    <t>Base de datos Oracle 12C- dp-desa-ee01</t>
  </si>
  <si>
    <t xml:space="preserve"> Base de Datos Alfanumérica ambiente de desarrollo en la nube de Oracl - CDDESA</t>
  </si>
  <si>
    <t>GIT059</t>
  </si>
  <si>
    <t>Aplicación Reports and Forms - Oacle</t>
  </si>
  <si>
    <t>Software de aplicacion Forms and Reports ambiente de producción en la nube de Oracl - SIC@PITAL.</t>
  </si>
  <si>
    <t>GIT060</t>
  </si>
  <si>
    <t>Servidor de Virtualización</t>
  </si>
  <si>
    <t>Servidor de virtualización oracle 18C - On Premise</t>
  </si>
  <si>
    <t>GIT061</t>
  </si>
  <si>
    <t>Servidor Linux Oracle 6.9</t>
  </si>
  <si>
    <t>Servidor virtual Oracle Linux Sistema operacional</t>
  </si>
  <si>
    <t>GIT062</t>
  </si>
  <si>
    <t>Servidor Linux Oracle 6.10</t>
  </si>
  <si>
    <t>GIT063</t>
  </si>
  <si>
    <t>Base de Datos Oracle 12C</t>
  </si>
  <si>
    <t>Base de datos Alfanumérica en ambiente de pruebas - CDPRUALF</t>
  </si>
  <si>
    <t>GIT064</t>
  </si>
  <si>
    <t>Base de datos Geográfica en ambiente de pruebas - CDPRUGEO</t>
  </si>
  <si>
    <t>GIT065</t>
  </si>
  <si>
    <t>Servidor de aplicación Windows Server 2016</t>
  </si>
  <si>
    <t>Servidor de sistema operacional Windows Server</t>
  </si>
  <si>
    <t>GIT066</t>
  </si>
  <si>
    <t>Aplicación Forms and Reports 11G</t>
  </si>
  <si>
    <t>Servidor de Aplocación para SIC@PITAL -Ambiente de pruebas</t>
  </si>
  <si>
    <t>GIT067</t>
  </si>
  <si>
    <t>ACTAS DE REUNIÓN</t>
  </si>
  <si>
    <t xml:space="preserve">ES LA INFORMACIÓN QUE QUEDA COMO SOPORTE  REGISTRADA DE LOS AVANCES EN LOS DIFERENTES TEMAS QUE ASUME LA OFICINA DE SISTEMAS. </t>
  </si>
  <si>
    <t>GIT068</t>
  </si>
  <si>
    <t>ARCHIVO DE GESTIÓN</t>
  </si>
  <si>
    <t>SE MANEJA LA INFORMACIÓN PLASMADA EN UNA RESPUESTA FÍSICA, REGISTRADA EN EL APLICATIVO ORFEO INTERNA O EXTERNA.</t>
  </si>
  <si>
    <t>GIT069</t>
  </si>
  <si>
    <t>Microsoft AZURE</t>
  </si>
  <si>
    <t>GIT070</t>
  </si>
  <si>
    <t>Plan estratégico de tecnologías de la información PETI 2020-2024</t>
  </si>
  <si>
    <t xml:space="preserve">Documento que se utiliza para expresar la Estrategia de TI. </t>
  </si>
  <si>
    <t>http://sgc.dadep.gov.co/6/3/127-PPPGI-04.pdf</t>
  </si>
  <si>
    <t>GIT071</t>
  </si>
  <si>
    <t>Plan de Seguridad y Privacidad de la información</t>
  </si>
  <si>
    <t>Estblece todas aquellas actividades que contribuyen a la protección de la información</t>
  </si>
  <si>
    <t>http://sgc.dadep.gov.co/6/3/127-PPPGI-05.pdf</t>
  </si>
  <si>
    <t>GIT072</t>
  </si>
  <si>
    <t>Plan de gestión de riesgos de seguridad digital</t>
  </si>
  <si>
    <t>Establece procesos, procedimientos y actividades encaminados a lograr un equilibrio entre la prestación de servicios y los riesgos asociados a los activos de información que dan apoyo y soporte en el desarrollo de la misionalidad de la entidad</t>
  </si>
  <si>
    <t>https://www.dadep.gov.co/sites/default/files/planeacion/127-pppgi-06_0.pdf</t>
  </si>
  <si>
    <t>GIT073</t>
  </si>
  <si>
    <t>Plan de recuperación de desastres TI</t>
  </si>
  <si>
    <t>Documento estructurado para responder a los incidentes no planeados que amenazan a una infraestructura de TI, que incluye hardware, software, redes y procesos.</t>
  </si>
  <si>
    <t>http://sgc.dadep.gov.co/6/127-PPPGI-09.php</t>
  </si>
  <si>
    <t>GIT074</t>
  </si>
  <si>
    <t>Política General y politicas especificas  de Seguridad y Privacidad de la Información</t>
  </si>
  <si>
    <t>es la declaración general que representa la posición de la administración del DADEP con respecto a la protección de los activos de información (los funcionarios, contratistas, terceros).</t>
  </si>
  <si>
    <t>http://sgc.dadep.gov.co/6/3/127-PPPGI-01.pdf</t>
  </si>
  <si>
    <t>GJ001</t>
  </si>
  <si>
    <t>Gestión Jurídica</t>
  </si>
  <si>
    <t>Pronunciamientos jurídicos sobre los proyectos de ley</t>
  </si>
  <si>
    <t>Comentario jurídico con el pronunciamiento frente a proyectos de ley</t>
  </si>
  <si>
    <t>85/5</t>
  </si>
  <si>
    <t>GJ002</t>
  </si>
  <si>
    <t>Pronunciamientos jurídicos sobre los proyectos de acuerdo</t>
  </si>
  <si>
    <t>Comentario jurídico con el pronunciamiento frente a proyectos de acuerdo de iniciativa  Administración y/o los Concejales</t>
  </si>
  <si>
    <t>GJ003</t>
  </si>
  <si>
    <t>Oficio de devolución de proyectos de actos administrativos</t>
  </si>
  <si>
    <t>Oficio mediante el cual, se exponen las razones de devolución del proyecto de acto administrativo a la entidad formuladora, anexando proyecto de acto administrativo, exposición de motivos incorporando el enfoque de espacio público y patrimonio inmobiliario y anexos propios del acto del documento.</t>
  </si>
  <si>
    <t>GJ004</t>
  </si>
  <si>
    <t>Solicitud de conceptos jurídicos</t>
  </si>
  <si>
    <t>Comunicación oficial interna o externa atendiendo solicitud de concepto jurídico acerca de un tema especifico en relación con el espacio público y el patrimonio inmobiliario</t>
  </si>
  <si>
    <t>35/5</t>
  </si>
  <si>
    <t>GJ005</t>
  </si>
  <si>
    <t>Comunicación oficial interna o externa atendiendo solicitud de concepto jurídico acerca de un tema especifico relacionado con espacio público y patrimonio inmobiliario</t>
  </si>
  <si>
    <t>GJ006</t>
  </si>
  <si>
    <t>Respuesta a solicitud de conceptos jurídicos</t>
  </si>
  <si>
    <t>Comunicación oficial interna o externa emitiendo respuesta a la solicitud de concepto jurídico acerca de un tema especifico relacionado con espacio público y patrimonio inmobiliario</t>
  </si>
  <si>
    <t>GJ007</t>
  </si>
  <si>
    <t>Informes de gestión judicial</t>
  </si>
  <si>
    <t>Documento con informe semestral de la Gestión de la representación extrajudicial y judicial de los bienes inmuebles que conforman el patrimonio
inmobiliario Distrital, incluidos los procesos necesarios para la defensa, custodia, preservación y recuperación de los bienes del espacio público del Distrito Capital, iniciados con posterioridad al
1 de enero de 2002.</t>
  </si>
  <si>
    <t>GJ008</t>
  </si>
  <si>
    <t>Poder proceso penal</t>
  </si>
  <si>
    <t xml:space="preserve">Documento que faculta la representación legal de una persona natural o jurídica. </t>
  </si>
  <si>
    <t>145/25</t>
  </si>
  <si>
    <t>GJ009</t>
  </si>
  <si>
    <t>Denuncia proceso penal</t>
  </si>
  <si>
    <t>Escrito que describe la petición sobre una exigencias en cumplimiento de un derecho</t>
  </si>
  <si>
    <t>GJ010</t>
  </si>
  <si>
    <t>Fallo de primera y segunda instancia proceso penal</t>
  </si>
  <si>
    <t xml:space="preserve">Documento con el pronunciamiento proferido por el funcionario de conocimiento, que pone fin a un proceso </t>
  </si>
  <si>
    <t>GJ011</t>
  </si>
  <si>
    <t>Actas de audiencia proceso penal</t>
  </si>
  <si>
    <t>Documento con los resultados de la audiencia adelantada de un proceso</t>
  </si>
  <si>
    <t>GJ012</t>
  </si>
  <si>
    <t>Comunicaciones oficiales proceso penal</t>
  </si>
  <si>
    <t>Documento con comunicaciones oficiales sobre lo adelantado en los procesos</t>
  </si>
  <si>
    <t>GJ013</t>
  </si>
  <si>
    <t>Demanda Ejecutiva proceso laboral</t>
  </si>
  <si>
    <t>Demanda</t>
  </si>
  <si>
    <t>145/20</t>
  </si>
  <si>
    <t>GJ014</t>
  </si>
  <si>
    <t>Poder proceso laboral</t>
  </si>
  <si>
    <t>Poder</t>
  </si>
  <si>
    <t>GJ015</t>
  </si>
  <si>
    <t>Contestación de la demanda proceso laboral</t>
  </si>
  <si>
    <t>Contestación de la demanda</t>
  </si>
  <si>
    <t>GJ016</t>
  </si>
  <si>
    <t>Fallo de primera y segunda instancia proceso  laboral</t>
  </si>
  <si>
    <t xml:space="preserve">Fallo de primera instancia </t>
  </si>
  <si>
    <t>GJ017</t>
  </si>
  <si>
    <t>Resolución que ordena el cumplimiento del fallo proceso laboral</t>
  </si>
  <si>
    <t>Resolución que ordena el cumplimiento del fallo</t>
  </si>
  <si>
    <t>GJ018</t>
  </si>
  <si>
    <t>Actas de audiencia proceso laboral</t>
  </si>
  <si>
    <t>Actas de audiencia</t>
  </si>
  <si>
    <t>GJ019</t>
  </si>
  <si>
    <t xml:space="preserve">Demanda procesos Contencioso Administrativo </t>
  </si>
  <si>
    <t>145/15</t>
  </si>
  <si>
    <t>GJ020</t>
  </si>
  <si>
    <t xml:space="preserve">Poder proceso Contencioso Administrativo </t>
  </si>
  <si>
    <t>GJ021</t>
  </si>
  <si>
    <t xml:space="preserve"> Contestación de la demanda proceso Contencioso Administrativo</t>
  </si>
  <si>
    <t>Documento  - acto procesal mediante el cual el demandado alega todas sus excepciones y defensas respecto de una demanda</t>
  </si>
  <si>
    <t>GJ022</t>
  </si>
  <si>
    <t>Fallo de primera y segunda instancia proceso Contencioso Administrativo</t>
  </si>
  <si>
    <t>GJ023</t>
  </si>
  <si>
    <t>Actas de audiencia proceso contencioso administrativo</t>
  </si>
  <si>
    <t>GJ024</t>
  </si>
  <si>
    <t>Resolución que ordena el cumplimiento del fallo proceso contencioso administrativo</t>
  </si>
  <si>
    <t>Documento con consideraciones y ordenaciones de un fallo de proceso</t>
  </si>
  <si>
    <t>GJ025</t>
  </si>
  <si>
    <t xml:space="preserve">Comunicaciones oficiales proceso Contencioso Administrativo </t>
  </si>
  <si>
    <t>GJ026</t>
  </si>
  <si>
    <t>Demanda proceso civil</t>
  </si>
  <si>
    <t>145/10</t>
  </si>
  <si>
    <t>GJ027</t>
  </si>
  <si>
    <t>Poder proceso civil</t>
  </si>
  <si>
    <t>GJ028</t>
  </si>
  <si>
    <t xml:space="preserve"> Contestación de la demanda proceso civil</t>
  </si>
  <si>
    <t>GJ029</t>
  </si>
  <si>
    <t>Fallo de primera y segunda instancia proceso civil</t>
  </si>
  <si>
    <t>GJ030</t>
  </si>
  <si>
    <t>Resolución que ordena el cumplimiento del fallo proceso civil</t>
  </si>
  <si>
    <t>GJ031</t>
  </si>
  <si>
    <t>Actas de audiencia proceso civil</t>
  </si>
  <si>
    <t>GJ032</t>
  </si>
  <si>
    <t>Demanda Ejecutiva proceso civil</t>
  </si>
  <si>
    <t>Documento con ordenación de un juez el cobro para el pago de una obligación definida en el proceso</t>
  </si>
  <si>
    <t>GJ033</t>
  </si>
  <si>
    <t>Auto que decide sobre el mandamiento de pago proceso civil</t>
  </si>
  <si>
    <t>Comunicación que realiza un juez en un proceso con una decisión de fondo</t>
  </si>
  <si>
    <t>GJ034</t>
  </si>
  <si>
    <t>Auto que ordena la ejecución proceso civil</t>
  </si>
  <si>
    <t>Comunicación que realiza un juez en un proceso comuna decisión de fondo</t>
  </si>
  <si>
    <t>GJ035</t>
  </si>
  <si>
    <t>Comunicaciones oficiales proceso civil</t>
  </si>
  <si>
    <t>GJ036</t>
  </si>
  <si>
    <t>Demanda procesos judicial</t>
  </si>
  <si>
    <t>145/5</t>
  </si>
  <si>
    <t>GJ037</t>
  </si>
  <si>
    <t>Poder proceso judiciales</t>
  </si>
  <si>
    <t>GJ038</t>
  </si>
  <si>
    <t xml:space="preserve"> Contestación de la demanda proceso judicial</t>
  </si>
  <si>
    <t>GJ039</t>
  </si>
  <si>
    <t>Fallo de primera y segunda instancia proceso judicial</t>
  </si>
  <si>
    <t>GJ040</t>
  </si>
  <si>
    <t>Resolución que ordena el cumplimiento del fallo proceso judicial</t>
  </si>
  <si>
    <t>GJ041</t>
  </si>
  <si>
    <t>Autos Interlocutorios/Sustentación  proceso judicial</t>
  </si>
  <si>
    <t>Comunicación que realiza un juez en un proceso judicial con decisión de fondo</t>
  </si>
  <si>
    <t>GJ042</t>
  </si>
  <si>
    <t>Comunicaciones oficiales proceso judicial</t>
  </si>
  <si>
    <t>GJ043</t>
  </si>
  <si>
    <t>Demanda de Acciones de Grupo</t>
  </si>
  <si>
    <t>5/10</t>
  </si>
  <si>
    <t>GJ044</t>
  </si>
  <si>
    <t>Poder de Acciones de Grupo</t>
  </si>
  <si>
    <t>GJ045</t>
  </si>
  <si>
    <t>Fallo de primera y segunda instancia de Acciones de Grupo</t>
  </si>
  <si>
    <t>GJ046</t>
  </si>
  <si>
    <t>Resolución que ordena el cumplimiento del fallo Acciones de Grupo</t>
  </si>
  <si>
    <t>GJ047</t>
  </si>
  <si>
    <t>Comunicaciones oficiales de Acciones de Grupo</t>
  </si>
  <si>
    <t>GJ048</t>
  </si>
  <si>
    <t>Acta de comité interno de conciliación de Acciones de Grupo</t>
  </si>
  <si>
    <t>Documento con los resultados del comité de conciliación  adelantada de un proceso</t>
  </si>
  <si>
    <t>GJ049</t>
  </si>
  <si>
    <t>Acta de audiencia de conciliación Acciones de Grupo</t>
  </si>
  <si>
    <t xml:space="preserve">Documento con los resultados de la audiencia adelantada </t>
  </si>
  <si>
    <t>GJ050</t>
  </si>
  <si>
    <t>Contestación de la demanda de Acciones de Grupo</t>
  </si>
  <si>
    <t>GJ051</t>
  </si>
  <si>
    <t>Formato constancia de conciliación Acciones de Grupo</t>
  </si>
  <si>
    <t>Formato con resultados establecidos en la sesión de  constancia de conciliación</t>
  </si>
  <si>
    <t>GJ052</t>
  </si>
  <si>
    <t>Demanda Acciones de Tutela</t>
  </si>
  <si>
    <t>5/15</t>
  </si>
  <si>
    <t>GJ053</t>
  </si>
  <si>
    <t>Poder Acciones de Tutela</t>
  </si>
  <si>
    <t>GJ054</t>
  </si>
  <si>
    <t>Contestación de la demanda Acciones de Tutela</t>
  </si>
  <si>
    <t>GJ055</t>
  </si>
  <si>
    <t>Fallos de primera y segunda instancia Acciones de Tutela</t>
  </si>
  <si>
    <t>GJ056</t>
  </si>
  <si>
    <t>Resolución que ordena el cumplimiento del fallo Acciones de Tutela</t>
  </si>
  <si>
    <t>GJ057</t>
  </si>
  <si>
    <t>Comunicaciones Oficiales Acciones de Tutela</t>
  </si>
  <si>
    <t>GJ058</t>
  </si>
  <si>
    <t>Escrito de Intervención y desacato Acciones de Tutela</t>
  </si>
  <si>
    <t>Documento con descripción de orden de intervención y desacato de la acción de tutela</t>
  </si>
  <si>
    <t>GJ059</t>
  </si>
  <si>
    <t>Auto que Admite y decide desacato Acciones de Tutela</t>
  </si>
  <si>
    <t>GJ060</t>
  </si>
  <si>
    <t>Demanda Acciones populares</t>
  </si>
  <si>
    <t>5/20</t>
  </si>
  <si>
    <t>GJ061</t>
  </si>
  <si>
    <t>Poder Acciones populares</t>
  </si>
  <si>
    <t>GJ062</t>
  </si>
  <si>
    <t>Contestación de la demanda Acciones populares</t>
  </si>
  <si>
    <t>GJ063</t>
  </si>
  <si>
    <t>Fallo de primera y segunda instancia Acciones populares</t>
  </si>
  <si>
    <t>GJ064</t>
  </si>
  <si>
    <t>Resolución que ordena el cumplimiento del fallo Acciones populares</t>
  </si>
  <si>
    <t>GJ065</t>
  </si>
  <si>
    <t>Comunicaciones oficiales Acciones populares</t>
  </si>
  <si>
    <t>GJ066</t>
  </si>
  <si>
    <t>Acta del comité interno de conciliación Acciones populares</t>
  </si>
  <si>
    <t>GJ067</t>
  </si>
  <si>
    <t>GJ068</t>
  </si>
  <si>
    <t>Escrito Incidente de Desacato  Acciones populares</t>
  </si>
  <si>
    <t>GJ069</t>
  </si>
  <si>
    <t>Auto que admite y decide incidente de Desacato  Acciones populares</t>
  </si>
  <si>
    <t>GJ070</t>
  </si>
  <si>
    <t>Actas Comité Verificación del Cumplimiento del fallo Acciones populares</t>
  </si>
  <si>
    <t>GJ071</t>
  </si>
  <si>
    <t>Constancia de conciliación Acciones populares</t>
  </si>
  <si>
    <t>Documento con decisiones y exposición definidas en la sección d conciliaciones</t>
  </si>
  <si>
    <t>GJ072</t>
  </si>
  <si>
    <t>Actas comité de conciliación</t>
  </si>
  <si>
    <t>Identificar las actividades en el tramite de conciliaciones extrajudiciales y judiciales dentro de los procesos adelantados en la Entidad, generados en sus 
actividades misionales de apoyo y seguimiento.</t>
  </si>
  <si>
    <t>10/50</t>
  </si>
  <si>
    <t>GJ073</t>
  </si>
  <si>
    <t xml:space="preserve">Solicitud de elaboración contratación </t>
  </si>
  <si>
    <t>(Memorando y Certificado de Disponibilidad Presupuestal (CDP)</t>
  </si>
  <si>
    <t>GJ074</t>
  </si>
  <si>
    <t xml:space="preserve">Estudios previos </t>
  </si>
  <si>
    <t>Estudios de oportunidad y conveniencia - Anexo Matriz de riesgos (Referencia de Colombia compra eficiente)</t>
  </si>
  <si>
    <t>GJ075</t>
  </si>
  <si>
    <t>Comunicación de invitación</t>
  </si>
  <si>
    <t>Memorando con invitación a persona natural o jurídica</t>
  </si>
  <si>
    <t>GJ076</t>
  </si>
  <si>
    <t>Aceptación de especificaciones esenciales</t>
  </si>
  <si>
    <t>Lista con visto bueno de aceptación de especificaciones esenciales</t>
  </si>
  <si>
    <t>GJ077</t>
  </si>
  <si>
    <t>Hoja de vida, persona natural (SIDEAP)</t>
  </si>
  <si>
    <t>Documento con información de persona natural o jurídica registrada en SIDEAP</t>
  </si>
  <si>
    <t>El activo de información contiene personales y secretos comerciales, industriales y profesionales</t>
  </si>
  <si>
    <t>GJ078</t>
  </si>
  <si>
    <t>Declaración juramentada de bienes y rentas y actividad económica privada (SIDEAP)</t>
  </si>
  <si>
    <t>GJ079</t>
  </si>
  <si>
    <t>Cuadro evaluativo perfil de contratistas por prestación de servicios</t>
  </si>
  <si>
    <t>Documento con evaluación del idoneidad del contratista según necesidad requerida por el área</t>
  </si>
  <si>
    <t>GJ080</t>
  </si>
  <si>
    <t>Autorización de contratación con igual objeto</t>
  </si>
  <si>
    <t>Documento de autorización de contrato con igual objeto</t>
  </si>
  <si>
    <t>GJ081</t>
  </si>
  <si>
    <t>Contrato</t>
  </si>
  <si>
    <t>Documento en que figura este acuerdo, firmado por todas las partes.</t>
  </si>
  <si>
    <t>GJ082</t>
  </si>
  <si>
    <t xml:space="preserve">Formato solicitud de registro presupuestal y/o liberación de saldos </t>
  </si>
  <si>
    <t xml:space="preserve">Documento con solicitud de registro presupuestal y/o liberación de saldos </t>
  </si>
  <si>
    <t>GJ083</t>
  </si>
  <si>
    <t>Certificado de Registro Presupuestal (CRP)</t>
  </si>
  <si>
    <t>Documento con información de registro presupuestal de la línea definida en el Plan Anual de Adquisiciones</t>
  </si>
  <si>
    <t>GJ084</t>
  </si>
  <si>
    <t xml:space="preserve">Garantía (Debidamente aprobada) </t>
  </si>
  <si>
    <t xml:space="preserve">Asegura el cumplimiento de una obligación para proteger los derechos de alguna de las partes de una relación </t>
  </si>
  <si>
    <t>GJ085</t>
  </si>
  <si>
    <t>Certificado de afiliación a ARL</t>
  </si>
  <si>
    <t>Documento con información de ingreso a la administrado de riesgos laborales</t>
  </si>
  <si>
    <t>GJ086</t>
  </si>
  <si>
    <t>Memorando de comunicación de perfeccionamiento y legalización del contrato</t>
  </si>
  <si>
    <t>Documento con información sobre perfeccionamiento y legalización del contrato</t>
  </si>
  <si>
    <t>GJ087</t>
  </si>
  <si>
    <t xml:space="preserve">Acta de Inicio </t>
  </si>
  <si>
    <t>Documento con información sobre fechas, plazos, y términos establecidos en el contrato</t>
  </si>
  <si>
    <t>GJ088</t>
  </si>
  <si>
    <t xml:space="preserve">Formato de inducción - 127-FORGT-07 </t>
  </si>
  <si>
    <t xml:space="preserve">Documento con información sobre temas institucionales del DADEP </t>
  </si>
  <si>
    <t>GJ089</t>
  </si>
  <si>
    <t xml:space="preserve">Modificaciones </t>
  </si>
  <si>
    <t xml:space="preserve">Documento que indica si hay modificaciones al contrato </t>
  </si>
  <si>
    <t>GJ090</t>
  </si>
  <si>
    <t xml:space="preserve">Acta de liquidación </t>
  </si>
  <si>
    <t>Documento por medio del cual la administración de manera unilateral o bilateral efectúa un balance jurídico, técnico y financiero de la ejecución del contrato y acuerdan la forma de liquidarlo, es decir, de poner fin a su relación contractual en forma voluntaria y expresa.</t>
  </si>
  <si>
    <t>GJ091</t>
  </si>
  <si>
    <t>Soportes de estudio</t>
  </si>
  <si>
    <t>GJ092</t>
  </si>
  <si>
    <t xml:space="preserve">Soportes, que acreditan experiencia </t>
  </si>
  <si>
    <t>Documentos que presentan experiencia de la gestión profesional de personal natural o persona jurídica</t>
  </si>
  <si>
    <t>GJ093</t>
  </si>
  <si>
    <t>Fotocopia de cédula de ciudadanía</t>
  </si>
  <si>
    <t>Copia de documento de identidad de una persona natural</t>
  </si>
  <si>
    <t>GJ094</t>
  </si>
  <si>
    <t>Fotocopia de la Libreta Militar (si ayuda)</t>
  </si>
  <si>
    <t>Copa de documento que certifica que la persona ya resolvió su situación militar y es exigida por entidades públicas o privadas para una vinculación laboral; en las instituciones de educación superior ya no se debe exigir la libreta militar como requisito de grado de acuerdo a la ley 1738 del 18 de ...</t>
  </si>
  <si>
    <t>GJ095</t>
  </si>
  <si>
    <t>Certificación de afiliación a EPS y Fondo de Pensiones.</t>
  </si>
  <si>
    <t>Documento que acredita el registro y permanencia en el sistema de seguridad y salud de una persona natural</t>
  </si>
  <si>
    <t>GJ096</t>
  </si>
  <si>
    <t xml:space="preserve">Certificación Consulta Boletín de Responsables Fiscales </t>
  </si>
  <si>
    <t>Documento que certifica si la persona natural o jurídica está o no incluida en el Boletín de Responsables Fiscales</t>
  </si>
  <si>
    <t>GJ097</t>
  </si>
  <si>
    <t xml:space="preserve">Certificado de Antecedentes Disciplinarios Personería </t>
  </si>
  <si>
    <t>Documento que certifica si la persona natural o jurídica tiene o no antecedentes o requerimientos judiciales</t>
  </si>
  <si>
    <t>GJ098</t>
  </si>
  <si>
    <t xml:space="preserve">Certificado de antecedentes y requerimientos judiciales (vigente) </t>
  </si>
  <si>
    <t>GJ099</t>
  </si>
  <si>
    <t>Fotocopia del RUT actualizado</t>
  </si>
  <si>
    <t>Copia de documento con inscripción en el Registro Único Tributario (RUT)  persona natural o jurídica residente en el país, responsable del impuesto sobre las ventas</t>
  </si>
  <si>
    <t>GJ100</t>
  </si>
  <si>
    <t>Fotocopia del RIT actualizado</t>
  </si>
  <si>
    <t>Copia de documento para identificar, ubicar y clasificar las personas y entidades que tengan la calidad de contribuyentes, declarantes, agentes de retención</t>
  </si>
  <si>
    <t>GJ101</t>
  </si>
  <si>
    <t xml:space="preserve">Examen ocupacional (con énfasis en valoración osteomuscular y optometría) </t>
  </si>
  <si>
    <t>Documento con condiciones de salud física, mental y social del trabajador antes de su contratación, en función de las condiciones de trabajo a las que estaría expuesto, acorde con los requerimientos de la tarea y perfil del cargo</t>
  </si>
  <si>
    <t>GJ102</t>
  </si>
  <si>
    <t xml:space="preserve">Solicitud de Afectación de Recursos de Inversión (Sí ) Designación evaluadores </t>
  </si>
  <si>
    <t xml:space="preserve">Documento con designación del equipo evaluador de las propuestas en un proceso </t>
  </si>
  <si>
    <t>GJ103</t>
  </si>
  <si>
    <t xml:space="preserve">Acta de cierre y apertura de sobres Propuestas </t>
  </si>
  <si>
    <t>Documento con acuerdos en el inicio de la evaluación de un proceso</t>
  </si>
  <si>
    <t>GJ104</t>
  </si>
  <si>
    <t xml:space="preserve">Hoja de vida con sus soportes </t>
  </si>
  <si>
    <t xml:space="preserve">Documento con información de persona natural o jurídica </t>
  </si>
  <si>
    <t>GJ105</t>
  </si>
  <si>
    <t xml:space="preserve">Certificado de Existencia y representación Legal </t>
  </si>
  <si>
    <t>Documento que prueba la existencia de la entidad y quien ejerce la representación legal de la mismo</t>
  </si>
  <si>
    <t>GJ106</t>
  </si>
  <si>
    <t xml:space="preserve">Fotocopia de la Cédula de Ciudadanía del Representante Legal </t>
  </si>
  <si>
    <t>GJ107</t>
  </si>
  <si>
    <t>Observaciones y Respuesta a las propuestas</t>
  </si>
  <si>
    <t>Documento que contiene observaciones hechas por los proponentes  y respuestas de la entidad en el desarrollo de un proceso</t>
  </si>
  <si>
    <t>GJ108</t>
  </si>
  <si>
    <t xml:space="preserve">Informe de evaluación preliminar </t>
  </si>
  <si>
    <t>Documento con información resultado de la evaluación de las propuestas en el desarrollo de un proceso</t>
  </si>
  <si>
    <t>GJ109</t>
  </si>
  <si>
    <t>Acuerdo Marco de Precios</t>
  </si>
  <si>
    <t>Es un contrato entre un representante de los compradores y uno o varios proveedores, que contiene la identificación del bien o servicio, el precio máximo de adquisición, las garantías mínimas y el plazo mínimo de entrega</t>
  </si>
  <si>
    <t>GJ110</t>
  </si>
  <si>
    <t>Manual de prevención del daño antijurídico y defensa judicial</t>
  </si>
  <si>
    <t>Documento con comunicación técnica para desarrollar procesos de prevención</t>
  </si>
  <si>
    <t>GJ111</t>
  </si>
  <si>
    <t>Política de prevención del daño antijurídico por inhabilidades, impedimentos, incompatibilidades y conflicto de intereses en el grupo de segunda instancia</t>
  </si>
  <si>
    <t>Documento con lineamientos técnicos sobre la prevención del daño antijuridico</t>
  </si>
  <si>
    <t>GJ112</t>
  </si>
  <si>
    <t>Política de prevención del daño antijurídico</t>
  </si>
  <si>
    <t>GJ113</t>
  </si>
  <si>
    <t>Política decisional en materia de terminación y liquidación de convenios</t>
  </si>
  <si>
    <t>Documento con lineamientos técnicos sobre terminación de convenios</t>
  </si>
  <si>
    <t>GR001</t>
  </si>
  <si>
    <t>Gestión de Recursos</t>
  </si>
  <si>
    <t>SISTEMA DE INFORMACION LIMAY</t>
  </si>
  <si>
    <t>APLICATIVO CONTABLE DONDE SE PROCESA LA INFORMACION INSUMO DE LOS ESTADOS FINANCIEROS DEL DADEP</t>
  </si>
  <si>
    <t>ARCHIVOS DE GESTIÓN DEL AREA</t>
  </si>
  <si>
    <t>APLICATIVO LIMAY</t>
  </si>
  <si>
    <t>GR002</t>
  </si>
  <si>
    <t>SOPORTES CONTABLES</t>
  </si>
  <si>
    <t>INSUMOS EN SOPORTES DOCUMENTALES QUE PROVEEN LAS AREAS DE GESTION DE LA ENTIDAD Y QUE SON LOS SOPORTES DE LOS REGISTROS CONTABLES  DE LOS HECHOS ECONOMICOS.</t>
  </si>
  <si>
    <t>GR003</t>
  </si>
  <si>
    <t>SIDEP 2.0 MODULO FINANCIERO</t>
  </si>
  <si>
    <t>COMPONENTE DEL SIDEP DONDE SE INCORPORAN TODOS LOS DATOS FINANCIEROS DEL PREDIO Y/O CONSTUCCIÓN</t>
  </si>
  <si>
    <t>APLICATIVO SIDEP</t>
  </si>
  <si>
    <t>GR004</t>
  </si>
  <si>
    <t>ARCHIVOS AUXILIARES  DE WINSAF DEL 2002 AL 2015</t>
  </si>
  <si>
    <t>INFORMACION  CONTABLE (CONTIENE TODOS LOS REGISTROS CONTABLES DE LA ENTIDAD) DE LOS AÑOS 2002 AL 2015</t>
  </si>
  <si>
    <t>GR005</t>
  </si>
  <si>
    <t>ARCHIVOS DE TRABAJO</t>
  </si>
  <si>
    <t>ARCHIVOS DE APOYO PARA DESARROLLAR LA LABOR CONTABLE</t>
  </si>
  <si>
    <t>GR006</t>
  </si>
  <si>
    <t>ARCHIVOS DE APOYO Y SOPORTES PARA DESARROLLAR LA LABOR CONTABLE, Reportes Enviados Por la Oficina de Sistemas (esta información es histórica, ya que el SIDEP no genera información con cortes históricos, es decir, estos archivos son la única historia de reportes de bienes inmuebles) Conciliaciones y soportes</t>
  </si>
  <si>
    <t>GR007</t>
  </si>
  <si>
    <t>Registro BOGDATA</t>
  </si>
  <si>
    <t>Registro que arroja el sistema de alimentación de la información requerida</t>
  </si>
  <si>
    <t>GR008</t>
  </si>
  <si>
    <t>Anteproyecto de Presupuesto</t>
  </si>
  <si>
    <t>Documento que fija el presupuesto aprobado para la vigencia siguiente</t>
  </si>
  <si>
    <t>GR009</t>
  </si>
  <si>
    <t>Comunicación divulgando la cuota global de gastos a todas las Dependencias</t>
  </si>
  <si>
    <t>Documento de divulgación del presupuesto asignado y aprobado a las dependencias</t>
  </si>
  <si>
    <t>Por correo electronico la SDH lo informa ala Entidad</t>
  </si>
  <si>
    <t>GR010</t>
  </si>
  <si>
    <t>Programa Anual Mensualizado de Caja PAC</t>
  </si>
  <si>
    <t>Documentos en el cual se plasma toda la información de recursos  de acuerdo al presupuesto del año de vigencia y de la   reserva contituida.  Programados en los meses del año y rezago.</t>
  </si>
  <si>
    <t>ARCHIVO VIRTUAL</t>
  </si>
  <si>
    <t>GR012</t>
  </si>
  <si>
    <t xml:space="preserve">Informe de ejecución del PAC- CBN 1001 </t>
  </si>
  <si>
    <t xml:space="preserve">Documento en el cual se soporta la información de los compromisos  girados  y recaudados </t>
  </si>
  <si>
    <t xml:space="preserve"> Electrónico / Digital</t>
  </si>
  <si>
    <t>GR015</t>
  </si>
  <si>
    <t xml:space="preserve">Orden de pago </t>
  </si>
  <si>
    <t>Documento que soporta el pago a la obligación por parte de la entidad,el cual se presenta con el cobro formal a una obligación adquirida por la entidad o  de una sentencia o gasto judicial. Acompañado a por Facturas y/o los cobros de los compromisos suscritos por la entidad y Anexos.Resolución que ordena el pago de sentencia judicial.</t>
  </si>
  <si>
    <t xml:space="preserve">PUBLICADO EN SECOP </t>
  </si>
  <si>
    <t>GR016</t>
  </si>
  <si>
    <t>Reporte general planilla de ordenes de pago totales,  parciales y Planilla de relaciones de autorización.</t>
  </si>
  <si>
    <t>Documento que lista las ordenes de pago y  desembolsos de los pagos totales, parciales.</t>
  </si>
  <si>
    <t>GR018</t>
  </si>
  <si>
    <t>Solicitud de modificación presupuestal</t>
  </si>
  <si>
    <t>Documento con el cual se modifica el presupuesto inicialmente solicitado acompañado de: Justificación económica,Certificado de disponibilidad presupuestal, Resolución de aprobación de modificación presupuestal, Cuadro demostrativo de las modificaciones a realizar, Concepto favorable del DAPD si la modificación es de inversión, Comunicación de remisión a Secretaría Distrital de Hacienda, Aprobación de modificación presupuestal y Reporte de BOGDATA de modificación presupuestal,</t>
  </si>
  <si>
    <t>GR025</t>
  </si>
  <si>
    <t>Acta de fenecimiento</t>
  </si>
  <si>
    <t>Contiene información del  fenecimiento</t>
  </si>
  <si>
    <t>GR030</t>
  </si>
  <si>
    <t xml:space="preserve">formato diligenciado por los funcionarios según solicitudes  de papelería y  útiles de oficina requeridos  y consolidados por cada secretario de dependencia y entregados al técnico de almacén   </t>
  </si>
  <si>
    <t xml:space="preserve">Pedidos de almacén de papelería  solicitados por las dependencias para el cumplimiento de sus funciones  </t>
  </si>
  <si>
    <t>GR031</t>
  </si>
  <si>
    <t xml:space="preserve">Respuesta por correo certificando la no existencia de ser el caso para la contratación proyectada </t>
  </si>
  <si>
    <t xml:space="preserve">Es la certificación que se realiza por parte de almacén antes de realizar una compara o adquisición de un bien </t>
  </si>
  <si>
    <t>GR032</t>
  </si>
  <si>
    <t xml:space="preserve">Comprobante de egreso de elementos de consumo </t>
  </si>
  <si>
    <t xml:space="preserve">salidas de almacén de elementos de consumo o devolutivos  y entregados al funcionario responsable  de su utilización </t>
  </si>
  <si>
    <t>GR033</t>
  </si>
  <si>
    <t xml:space="preserve">Traslado de elementos devolutivos </t>
  </si>
  <si>
    <t xml:space="preserve">se realizan traslados de elementos devolutivos entre funcionarios o contratistas con el fin de la actualización de los individuales </t>
  </si>
  <si>
    <t>GR034</t>
  </si>
  <si>
    <t xml:space="preserve">Acta de comité de bienes de consumo, devolutivos e intangibles, firmado por los integrantes que lo conforman según determinaciones que se tomen al interior del comité </t>
  </si>
  <si>
    <t xml:space="preserve">Es la aprobación o desaprobación de actividades de almacén presentadas al comité de inventarios  </t>
  </si>
  <si>
    <t>GR035</t>
  </si>
  <si>
    <t xml:space="preserve">Acta  de baja con fotos firmada  por los delegados del comité de inventarios </t>
  </si>
  <si>
    <t xml:space="preserve">Acta del comité de inventarios sobre aprobación de baja de bienes inservibles, obsoletos y deteriorados que deben salir del DADEP </t>
  </si>
  <si>
    <t>GR036</t>
  </si>
  <si>
    <t xml:space="preserve">comprobante de inventario individual debidamente  firmado por el responsable de recibir los bienes </t>
  </si>
  <si>
    <t xml:space="preserve">Registro individual de bienes a cargo de cada funcionario o contratista </t>
  </si>
  <si>
    <t>GR037</t>
  </si>
  <si>
    <t xml:space="preserve">Informe mensual de movimientos de Almacén </t>
  </si>
  <si>
    <t xml:space="preserve">Es el reporte de  los movimientos de almacén realizados en el mes </t>
  </si>
  <si>
    <t>GR038</t>
  </si>
  <si>
    <t xml:space="preserve">Oficio fijando los tiempo de toma de inventarios anuales </t>
  </si>
  <si>
    <t xml:space="preserve">Es un oficio dirigido a todos los jefes de dependencia, para informar sobre la  de toma física de inventarios solicitando la colaboración y buena disposición de contratistas  y funcionarios </t>
  </si>
  <si>
    <t>GR039</t>
  </si>
  <si>
    <t xml:space="preserve">informe de toma física de inventarios  </t>
  </si>
  <si>
    <t xml:space="preserve">es la toma física de inventarios realizada anualmente para establecer la ubicación de los bienes, faltantes o sobrante que puedan presentarse  </t>
  </si>
  <si>
    <t>GR040</t>
  </si>
  <si>
    <t xml:space="preserve">Constancia y entrega de bienes  y elementos  a cargo </t>
  </si>
  <si>
    <t xml:space="preserve">Documento de entrega de bienes a cargo por terminación de contrato o salida de un funcionario por cualquier situación </t>
  </si>
  <si>
    <t>GR041</t>
  </si>
  <si>
    <t>Informe austeridad del gasto</t>
  </si>
  <si>
    <t>Informe mediante el cual se consigna y reporta la información referente a los gastos mensuales de servicios públicos, celulares, parque automotor, fotocopias, combustible, papel.</t>
  </si>
  <si>
    <t>GR042</t>
  </si>
  <si>
    <t>Planilla de Control salida, ingreso y kilometraje de vehículos.</t>
  </si>
  <si>
    <t>Kilometraje diario por recorrido asignado a cada vehículo</t>
  </si>
  <si>
    <t>GR043</t>
  </si>
  <si>
    <t>Solicitud de autorización de mantenimiento preventivo y correctivo al vehículo</t>
  </si>
  <si>
    <t>Solicitud de autorización de mantenimiento preventivo y correctivo al vehículo que corresponda.</t>
  </si>
  <si>
    <t>GR044</t>
  </si>
  <si>
    <t>Remisión de información sobre estación de servicio de combustible.</t>
  </si>
  <si>
    <t>Ubicaciones y el nombre de la estación de servicio contratada para el suministro de combustible.</t>
  </si>
  <si>
    <t>GR045</t>
  </si>
  <si>
    <t>Solicitud de código y cantidad de copias asignadas</t>
  </si>
  <si>
    <t>Código de fotocopiado y la cantidad de fotocopias mensuales aprobadas por el Subdirector (a) de SAF.</t>
  </si>
  <si>
    <t>GR046</t>
  </si>
  <si>
    <t>Solicitud de publicación en un Diario de amplia circulación los avisos correspondientes a los procesos judiciales que adelanta la entidad.</t>
  </si>
  <si>
    <t>GR047</t>
  </si>
  <si>
    <t>Plan Institucional de Gestión Ambiental -PIGA</t>
  </si>
  <si>
    <t>Documento que compila  los lineamientos para la implementación de la gestión ambiental de la entidad (incluye anexos)</t>
  </si>
  <si>
    <t>http://sgc.dadep.gov.co/7/127-PPPGR-01.php</t>
  </si>
  <si>
    <t>GR048</t>
  </si>
  <si>
    <t>Control Operacional, Seguimiento y Medición</t>
  </si>
  <si>
    <t>Procedimiento de Control Operacional, seguimiento y medición</t>
  </si>
  <si>
    <t>http://sgc.dadep.gov.co/7/127-PRCGR-03.php</t>
  </si>
  <si>
    <t>GR049</t>
  </si>
  <si>
    <t>Identificación de Aspectos y Valoración de Impactos Ambientales - MIAVIA</t>
  </si>
  <si>
    <t>Procedimiento  de Identificación de Aspectos y Valoración de Impactos Ambientales - MIAVIA</t>
  </si>
  <si>
    <t>http://sgc.dadep.gov.co/7/127-PRCGR-06.php</t>
  </si>
  <si>
    <t>GR050</t>
  </si>
  <si>
    <t xml:space="preserve"> GUIA – Uso Eficiente de los Recursos y Mejoramiento de las  Condiciones Ambientales</t>
  </si>
  <si>
    <t>Documento que compila  los lineamientos para el Uso Eficiente de los Recursos y Mejoramiento de las  Condiciones Ambientales</t>
  </si>
  <si>
    <t>http://sgc.dadep.gov.co/7/127-GUIGR-03.php</t>
  </si>
  <si>
    <t>GR051</t>
  </si>
  <si>
    <t>GUIA - Compras públicas sostenibles</t>
  </si>
  <si>
    <t>Documento que compila  los lineamientos ambientales para los  proceso de contratación  de la entidad</t>
  </si>
  <si>
    <t>http://sgc.dadep.gov.co/7/127-GUIGR-05.php</t>
  </si>
  <si>
    <t>GR052</t>
  </si>
  <si>
    <t>Plan de Acción Interno/ Manejo Adecuado de Residuos Sólidos - PAI</t>
  </si>
  <si>
    <t>Documento que compila  los lineamientos para  el  manejo adecuado de residuos sólidos  de la entidad (incluye anexos)</t>
  </si>
  <si>
    <t>http://sgc.dadep.gov.co/7/127-PPPGR-04.php</t>
  </si>
  <si>
    <t>GR053</t>
  </si>
  <si>
    <t>Plan de Gestión Integral de Residuos Peligrosos - RESPEL</t>
  </si>
  <si>
    <t>Documento que compila  los lineamientos para la gestión de residuos peligrosos de la entidad (incluye anexos)</t>
  </si>
  <si>
    <t>http://sgc.dadep.gov.co/7/127-PPPGR-03.php</t>
  </si>
  <si>
    <t>GR054</t>
  </si>
  <si>
    <t>Plan Integral de Movilidad sostenible - PIMS</t>
  </si>
  <si>
    <t>Documento que compila  los lineamientos para la gestión  de movilidad sostenible en la entidad (incluye anexos)</t>
  </si>
  <si>
    <t>http://sgc.dadep.gov.co/7/127-PPPGR-06.php</t>
  </si>
  <si>
    <t>GR055</t>
  </si>
  <si>
    <t>Plan de Acción Cuatrianual Ambiental - PACA</t>
  </si>
  <si>
    <t>Documento que compila las acciones misionales que aportan a la gestión Ambiental de la ciudad de Bogotá</t>
  </si>
  <si>
    <t>http://sgc.dadep.gov.co/7/127-PPPGR-07.php</t>
  </si>
  <si>
    <t>GR056</t>
  </si>
  <si>
    <t xml:space="preserve"> Reporte de la Gestión Ambiental</t>
  </si>
  <si>
    <t>Matrices de reporte de cumplimiento de las acciones  de la gestión ambiental dela entidad a la SDA mediante Plataforma STORM</t>
  </si>
  <si>
    <t>GR057</t>
  </si>
  <si>
    <t>Certificado de recepción de información SIA - STORM /SDA</t>
  </si>
  <si>
    <t>Documento que certifica la recepción de los diferentes  informes  requeridos  normativamente  en la plataforma STORM por la SDA</t>
  </si>
  <si>
    <t>GR058</t>
  </si>
  <si>
    <t>Acta de reunión Comité de Gestión ambiental</t>
  </si>
  <si>
    <t>Documento en el cual se plasman las decisiones tomadas en una reunión y los compromisos pactados.</t>
  </si>
  <si>
    <t>GTH001</t>
  </si>
  <si>
    <t>Gestión del Talento Humano</t>
  </si>
  <si>
    <t>Análisis de requisitos para posesión de un cargo</t>
  </si>
  <si>
    <t>Documento que contiene los requisitos básicos para que un candidato cumpla el perfil  del cargo a ocupar  ocupe un cargo.</t>
  </si>
  <si>
    <t>Talento humano</t>
  </si>
  <si>
    <t>carpeta talento humano</t>
  </si>
  <si>
    <t>GTH002</t>
  </si>
  <si>
    <t>Resolución</t>
  </si>
  <si>
    <t>Documento de la Administración publica en ejercicio de una potestad administrativa</t>
  </si>
  <si>
    <t>GTH003</t>
  </si>
  <si>
    <t>Comunicación oficial de notificación</t>
  </si>
  <si>
    <t>Documento con el cual se notifica a alguien de un acto administrativo expedido por la entidad.</t>
  </si>
  <si>
    <t>GTH004</t>
  </si>
  <si>
    <t>Lista de chequeo documentos posesión del cargo</t>
  </si>
  <si>
    <t>Documento que contiene el listado de documentos requisito a presentar para la posesión</t>
  </si>
  <si>
    <t>GTH005</t>
  </si>
  <si>
    <t>Acta de posesión</t>
  </si>
  <si>
    <t>Documento que protocoliza la posesión de una persona en un cargo.</t>
  </si>
  <si>
    <t>GTH006</t>
  </si>
  <si>
    <t>Formatos de la CNSC- Evaluaciones de desempeño</t>
  </si>
  <si>
    <t>Documentos proporcionados por la Comisión Nacional del Servicio Civil para efectuar los respectivos compromisos laborales con el nuevo empleado.</t>
  </si>
  <si>
    <t>GTH007</t>
  </si>
  <si>
    <t>Documento de información o solicitud a otra área o dependencia de la entidad.</t>
  </si>
  <si>
    <t>GTH008</t>
  </si>
  <si>
    <t>Control a la inducción en el puesto de trabajo</t>
  </si>
  <si>
    <t>Documento que soporta la debida inducción que se le da a los funcionarios nuevos, acerca de la entidad y su puesto de trabajo.</t>
  </si>
  <si>
    <t>GTH009</t>
  </si>
  <si>
    <t>Formato acta de asignación, entrega y/o solicitud de reposición de carnet de identificación</t>
  </si>
  <si>
    <t>Documento que soporta la solicitud y entrega del carné de identificación en la entidad.</t>
  </si>
  <si>
    <t>GTH010</t>
  </si>
  <si>
    <t>Comunicación oficial recibida</t>
  </si>
  <si>
    <t>Documento que informa la culminación del vinculo laboral.</t>
  </si>
  <si>
    <t>GTH011</t>
  </si>
  <si>
    <t>Documento de la Administración publica en el ejercicio de una potestad administrativa.</t>
  </si>
  <si>
    <t>GTH012</t>
  </si>
  <si>
    <t>Comunicación oficial para notificación</t>
  </si>
  <si>
    <t>Documento con el cual se comunica  a alguien de un acto administrativo expedido por la entidad.</t>
  </si>
  <si>
    <t>GTH013</t>
  </si>
  <si>
    <t>Comunicación oficial externa</t>
  </si>
  <si>
    <t>Documento dirigido a otra entidad en razón de sus funciones.</t>
  </si>
  <si>
    <t>GTH014</t>
  </si>
  <si>
    <t>Plan de Capacitación</t>
  </si>
  <si>
    <t>Documento que relaciona el plan a seguir de capacitaciones a los funcionarios.</t>
  </si>
  <si>
    <t>GTH015</t>
  </si>
  <si>
    <t>Plan de Bienestar</t>
  </si>
  <si>
    <t>Documento que relaciona el pan a ejecutar para el bienestar social de los funcionarios.</t>
  </si>
  <si>
    <t>GTH016</t>
  </si>
  <si>
    <t>Plan de incentivos</t>
  </si>
  <si>
    <t>Documento que relaciona el plan de incentivos para los funcionarios.</t>
  </si>
  <si>
    <t>GTH017</t>
  </si>
  <si>
    <t>Manual de Seguridad y salud en el trabajo</t>
  </si>
  <si>
    <t>Documento que relaciona el programa a ejecutar en temas de salud ocupacional para los funcionarios.</t>
  </si>
  <si>
    <t>GTH018</t>
  </si>
  <si>
    <t>Acta de reunión de la Comisión de personal</t>
  </si>
  <si>
    <t>Documento que da soporte de los compromisos adquiridos, aprobaciones y demás en el comité.</t>
  </si>
  <si>
    <t>GTH019</t>
  </si>
  <si>
    <t>Acta de compromiso</t>
  </si>
  <si>
    <t>Documento soporte de un compromiso pactado.</t>
  </si>
  <si>
    <t>GTH020</t>
  </si>
  <si>
    <t>Seguimiento plan de capacitación y/o actividad</t>
  </si>
  <si>
    <t>Documento que soporta el seguimiento de una capacitación o actividad.</t>
  </si>
  <si>
    <t>GTH021</t>
  </si>
  <si>
    <t>Acta de Reunión - Control asistencia</t>
  </si>
  <si>
    <t>Documento que relaciona los asistentes a una actividad o capacitación.</t>
  </si>
  <si>
    <t>GTH022</t>
  </si>
  <si>
    <t>Encuesta de impacto de una capacitación</t>
  </si>
  <si>
    <t>Documento soporte del impacto de una capacitación recibida.</t>
  </si>
  <si>
    <t>GTH023</t>
  </si>
  <si>
    <t>formato control de nomina</t>
  </si>
  <si>
    <t>Registro que contiene las  novedades de la nómina.</t>
  </si>
  <si>
    <t>GTH024</t>
  </si>
  <si>
    <t>Nómina</t>
  </si>
  <si>
    <t>Documento que contiene la suma de todos los registros financieros de los sueldos de los empleados, salarios, bonificaciones y deducciones.</t>
  </si>
  <si>
    <t>GTH025</t>
  </si>
  <si>
    <t>Formato de Solicitud Interna de Retiro Parcial de Cesantías</t>
  </si>
  <si>
    <t xml:space="preserve">Documento en la cual los servidores  hacen la solicitud de retiro parcial de cesantías </t>
  </si>
  <si>
    <t>GTH026</t>
  </si>
  <si>
    <t xml:space="preserve">Plan de emergencias </t>
  </si>
  <si>
    <t>Documento que describe las actividades a realizar en caso de presentarse una emergencia</t>
  </si>
  <si>
    <t>GTH027</t>
  </si>
  <si>
    <t>Evaluaciones medicas ocupacionales</t>
  </si>
  <si>
    <t>Procedimiento para la realización de exámenes ocupacionales de ingreso, periódicos y de egreso</t>
  </si>
  <si>
    <t>GTH028</t>
  </si>
  <si>
    <t xml:space="preserve">Investigación de  incidentes, accidentes de trabajo y enfermedades  laborales </t>
  </si>
  <si>
    <t xml:space="preserve">Procedimiento para realizar investigación de incidentes, accidentes de trabajo y enfermedades de origen laboral </t>
  </si>
  <si>
    <t>GTH029</t>
  </si>
  <si>
    <t xml:space="preserve">Informe de evaluación del simulacro realizado </t>
  </si>
  <si>
    <t xml:space="preserve">Formato para registrar la evaluación de los simulacros realizados o evacuación por emergencia </t>
  </si>
  <si>
    <t>GTH030</t>
  </si>
  <si>
    <t xml:space="preserve">Informe de investigación de accidente de trabajo y enfermedad laboral </t>
  </si>
  <si>
    <t xml:space="preserve">Formato para realizar la investigación de  incidentes, accidentes de trabajo y enfermedades laborales </t>
  </si>
  <si>
    <t>IGEPBF002</t>
  </si>
  <si>
    <t>Informes de gestión mensual</t>
  </si>
  <si>
    <t>Se realiza el seguimiento del informe de gestión mensual</t>
  </si>
  <si>
    <t>SRI</t>
  </si>
  <si>
    <t xml:space="preserve">Documentos del correo electrónico de cada funcionario </t>
  </si>
  <si>
    <t>-&gt;  Ley 1712 Art. 18 _x005F_x000D_
 - b) El derecho a toda persona a la vida, la salud o la seguridad._x005F_x000D_
 -&gt; Ley 1712 Art. 19</t>
  </si>
  <si>
    <t>IGEPBF003</t>
  </si>
  <si>
    <t>ACTAS SRI</t>
  </si>
  <si>
    <t>Contiene la información de los M2 reportados durante cada mes.</t>
  </si>
  <si>
    <t xml:space="preserve">Documento digital en cada PC </t>
  </si>
  <si>
    <t>IGEPBF004</t>
  </si>
  <si>
    <t>INFORMES DE CONTRATOS</t>
  </si>
  <si>
    <t>Contiene la información de lo realizado por los contratistas durante el mes.</t>
  </si>
  <si>
    <t>IGEPBF005</t>
  </si>
  <si>
    <t>INFORMES ZONAS VERDES</t>
  </si>
  <si>
    <t>Contiene registros de las zonas verdes de varias localidades (fotos, presentaciones, informes)</t>
  </si>
  <si>
    <t>IGEPBF006</t>
  </si>
  <si>
    <t>CONSULTA_GENERAL_2001-2015</t>
  </si>
  <si>
    <t>Carpeta de información documental de la SRI</t>
  </si>
  <si>
    <t>Equipo/archivo consulta</t>
  </si>
  <si>
    <t>IGEPBF007</t>
  </si>
  <si>
    <t>Expedientes restringidos 2014</t>
  </si>
  <si>
    <t>IGEPBF008</t>
  </si>
  <si>
    <t>Historiales de Bienes inmuebles</t>
  </si>
  <si>
    <t xml:space="preserve">Dentro de estos activos de información se encuentran los siguientes documentos:   </t>
  </si>
  <si>
    <t>65/ 5</t>
  </si>
  <si>
    <t>Equipos/archivo consulta</t>
  </si>
  <si>
    <t>IGEPBF009</t>
  </si>
  <si>
    <t xml:space="preserve">Estudios técnico jurídicos, </t>
  </si>
  <si>
    <t xml:space="preserve">Se adelantan los Estudios técnico jurídicos, para definir la condición técnica de un predio público </t>
  </si>
  <si>
    <t>IGEPBF010</t>
  </si>
  <si>
    <t>Estudio de títulos,</t>
  </si>
  <si>
    <t>Es el estudio que se realiza sobre las condiciones de propiedad del predio.</t>
  </si>
  <si>
    <t>IGEPBF011</t>
  </si>
  <si>
    <t>Escritura pública</t>
  </si>
  <si>
    <t>Documento jurídico que determina la propiedad de un bien inmueble</t>
  </si>
  <si>
    <t>IGEPBF012</t>
  </si>
  <si>
    <t>Actuación administrativa</t>
  </si>
  <si>
    <t>Son los documentos y registros que permiten demostrar la actuación administrativa de los predios de carácter público.</t>
  </si>
  <si>
    <t>IGEPBF013</t>
  </si>
  <si>
    <t xml:space="preserve"> Cartografía</t>
  </si>
  <si>
    <t xml:space="preserve"> Son la forma de fotometría y análisis de espacio y georreferenciación de los predios del espacio público.</t>
  </si>
  <si>
    <t>IGEPBF014</t>
  </si>
  <si>
    <t>Visitas técnicas</t>
  </si>
  <si>
    <t xml:space="preserve">Documento en el cual se registran las acciones derivadas del recibo y toma derivado de la incorporación o entrega de las zonas de cesión </t>
  </si>
  <si>
    <t>IGEPBF015</t>
  </si>
  <si>
    <t>Revisión se solicitud de licencias</t>
  </si>
  <si>
    <t>Documento que se diligencia por parte de la Administración sobre las licencias de los predios.</t>
  </si>
  <si>
    <t>IGEPBF016</t>
  </si>
  <si>
    <t>Reconocimiento de bienes de uso público y/o fiscal</t>
  </si>
  <si>
    <t>Reconocimiento sobre los  bienes de uso público y/o fiscal</t>
  </si>
  <si>
    <t>IGEPBF017</t>
  </si>
  <si>
    <t>Registro topográfico</t>
  </si>
  <si>
    <t>Son los documentos que permiten definir en forma ordenada los documentos cartográficos correspondientes a un predio.</t>
  </si>
  <si>
    <t>IGEPBF018</t>
  </si>
  <si>
    <t>Esquema de levantamiento topográfico.</t>
  </si>
  <si>
    <t>Es la formato que se diligencia derivado de los levantamientos cartográficos presentados</t>
  </si>
  <si>
    <t>IGEPBF019</t>
  </si>
  <si>
    <t>Es el software donde se consolida el inventario general del espacio público y de bienes fiscales del Distrito.</t>
  </si>
  <si>
    <t>100/5</t>
  </si>
  <si>
    <t xml:space="preserve">APLICATIVO </t>
  </si>
  <si>
    <t>IGEPBF020</t>
  </si>
  <si>
    <t>Es una carpeta creada en ONEDRIVE donde se relacionan la información de los diferentes temas y acciones desarrolladas por los grupos y equipos de la subdirección.</t>
  </si>
  <si>
    <t>Documento del correo electronico de cada funcionario</t>
  </si>
  <si>
    <t>VMC001</t>
  </si>
  <si>
    <t>Verificación y Mejoramiento Continuo</t>
  </si>
  <si>
    <t>Solicitud de acción correctiva, preventiva y de mejora</t>
  </si>
  <si>
    <t>Documento de solicitud de implementación de acciones correctivas o preventivas necesarias.</t>
  </si>
  <si>
    <t>VMC002</t>
  </si>
  <si>
    <t>Acciones correctivas, preventivas y de mejora</t>
  </si>
  <si>
    <t>Documento con el cual se notifican las acciones correctivas, preventivas o de mejora que se deben aplicar a las áreas auditadas.</t>
  </si>
  <si>
    <t>VMC003</t>
  </si>
  <si>
    <t>Sistema de información - Acciones  CPM</t>
  </si>
  <si>
    <t>Registro en el sistema de información, que permite ver los avances y cumplimientos de las acciones implementadas y que además permite verificar su eficacia.</t>
  </si>
  <si>
    <t>VMC005</t>
  </si>
  <si>
    <t>Mapa de Riesgos de gestión, corrupción y seguridad digital</t>
  </si>
  <si>
    <t>Documento en el cual se consolida toda la información relacionada con la administración de riesgos gestión corrupción y seguridad digital , así mismo funciona como una herramienta de diagnostico.</t>
  </si>
  <si>
    <t>VMC006</t>
  </si>
  <si>
    <t>Informes del proceso de Verificación y Mejoramiento Continuo</t>
  </si>
  <si>
    <t>Documento que detalla la gestión realizada frente al proceso ejecutado en el área.</t>
  </si>
  <si>
    <t>VMC007</t>
  </si>
  <si>
    <t>Documento en el cual se plasma el avance de una reunión, los temas tratados y los acuerdos o compromisos adquiridos por los asistentes.</t>
  </si>
  <si>
    <t xml:space="preserve"> </t>
  </si>
  <si>
    <t>Suma - #</t>
  </si>
  <si>
    <t>(vacío)</t>
  </si>
  <si>
    <t>Total Resultado</t>
  </si>
  <si>
    <t>Medio de conservación y/o soporte</t>
  </si>
  <si>
    <t>Total</t>
  </si>
  <si>
    <t>Disponibilidad de la información</t>
  </si>
  <si>
    <t>Confidencialidad</t>
  </si>
  <si>
    <t>Periodicidad de la copia de respaldo</t>
  </si>
  <si>
    <t>Electrónico - Digital</t>
  </si>
  <si>
    <t>Disponible</t>
  </si>
  <si>
    <t>Alto</t>
  </si>
  <si>
    <t>Un mes</t>
  </si>
  <si>
    <t>Presentación</t>
  </si>
  <si>
    <t>Físico -Electrónico - Digital</t>
  </si>
  <si>
    <t>No disponible</t>
  </si>
  <si>
    <t>Clasificada</t>
  </si>
  <si>
    <t>Medio</t>
  </si>
  <si>
    <t>Dos meses</t>
  </si>
  <si>
    <t>No publicada</t>
  </si>
  <si>
    <t>Bimestral</t>
  </si>
  <si>
    <t>Reservada</t>
  </si>
  <si>
    <t>Bajo</t>
  </si>
  <si>
    <t>Tres meses</t>
  </si>
  <si>
    <t>Publicada</t>
  </si>
  <si>
    <t>Cuatro meses</t>
  </si>
  <si>
    <t>Audio</t>
  </si>
  <si>
    <t>Ni disponible, ni publicada</t>
  </si>
  <si>
    <t>Un año</t>
  </si>
  <si>
    <t>Área Segura</t>
  </si>
  <si>
    <t>No aplica.</t>
  </si>
  <si>
    <t>Año y medio</t>
  </si>
  <si>
    <t>Animación</t>
  </si>
  <si>
    <t>más de dos años</t>
  </si>
  <si>
    <t>Comprensión</t>
  </si>
  <si>
    <t>Un día</t>
  </si>
  <si>
    <t>Bimensual</t>
  </si>
  <si>
    <t>Una semana</t>
  </si>
  <si>
    <t>Columna1</t>
  </si>
  <si>
    <t>Cuatrimestral</t>
  </si>
  <si>
    <t>Tres semanas</t>
  </si>
  <si>
    <t>no aplica</t>
  </si>
  <si>
    <t>Columna2</t>
  </si>
  <si>
    <t>Art. 19</t>
  </si>
  <si>
    <t>Ley 1712 Art. 18</t>
  </si>
  <si>
    <t>a) El derecho a toda persona a la intimidad, bajo las limitaciones propias que impone la condición de servidor público, en concordancia con lo estipulado.</t>
  </si>
  <si>
    <t>Art. 18</t>
  </si>
  <si>
    <t>b) El derecho a toda persona a la vida, la salud o la seguridad.</t>
  </si>
  <si>
    <t>Ninguna</t>
  </si>
  <si>
    <t>c) Los secretos comerciales, industriales y profesionales, así como los estipulados en el art. 77 de la ley 1474 de 2011</t>
  </si>
  <si>
    <t>Ley 1712 Art. 19</t>
  </si>
  <si>
    <t>a) La defensa y seguridad nacional.</t>
  </si>
  <si>
    <t>b) La seguridad Pública.</t>
  </si>
  <si>
    <t xml:space="preserve">Gestión de la Tecnología y la Información </t>
  </si>
  <si>
    <t>c) Las relaciones internacionales.</t>
  </si>
  <si>
    <t>d) La prevención, investigación y persecución de los delitos y las faltas disciplinarias, mientras no se haga efectiva la medida de aseguramiento o se formule pliego de cargos, según el caso.</t>
  </si>
  <si>
    <t>e) El debido proceso y la igualdad de las partes en los procesos judiciales.</t>
  </si>
  <si>
    <t>f) La administración efectiva de la justicia.</t>
  </si>
  <si>
    <t>g) Los derechos de la infancia y la adolescencia.</t>
  </si>
  <si>
    <t>h) La estabilidad macroeconómica y financiera del país.</t>
  </si>
  <si>
    <t>i) la salud pública.</t>
  </si>
  <si>
    <t>Parágrafo. Documentos que contengan las opiniones o puntos de vista que formen parte de un proceso deliberado de los servidores públicos.</t>
  </si>
  <si>
    <t>Ley 1581 Art. 5</t>
  </si>
  <si>
    <t>Datos Sensibles: Aquellos que afectan la intimidad del Titular o cuyo uso indebido puede genera su discriminación, tales como aquellos que revelen el origen racial o étnico, la orientación política, las convicciones religiosas o filosóficas, la pertenencia a sidicatos, organizaciones sociales, de derechos humanos o que promuevan intereses de cualquier partido político o que garanticen los derechos y garantías de patidos políticos de oposición así como los datos relativos a la salud, a la vida sexual y los datos biométricos.</t>
  </si>
  <si>
    <t>Ley 1266 Art. 3</t>
  </si>
  <si>
    <t>Dato Semiprivado: Es semiprivado el dato que no tiene naturaleza intima, reservada, ni publica y cuyo conocimiento o divulgacion puede interesar no solo a su titular sino a cierto sector o grupo de personas o a la sociedad en genreal, como el dato financier y crediticio de actividad comercial o de servicioes a que se refiere el Titulo IV de la ley 1266</t>
  </si>
  <si>
    <t>Dato privado: Es el dato que por su naturaleza intima o reservada sólo es relevante para el titular.</t>
  </si>
  <si>
    <t>DEPENDENCIA</t>
  </si>
  <si>
    <t>ESTADO</t>
  </si>
  <si>
    <t>Ok</t>
  </si>
  <si>
    <t>OK</t>
  </si>
  <si>
    <t>DATOS PERSONALES</t>
  </si>
  <si>
    <t>Con Datos Personales</t>
  </si>
  <si>
    <t>Publicados</t>
  </si>
  <si>
    <t>Disponibles</t>
  </si>
  <si>
    <t>Sin Datos Personales</t>
  </si>
  <si>
    <t>CATEGORÍA DE INFORMACIÓN</t>
  </si>
  <si>
    <t>HARDWARE</t>
  </si>
  <si>
    <t>INFORMACIÓN</t>
  </si>
  <si>
    <t>INTANGIBLE</t>
  </si>
  <si>
    <t>SERVICIOS</t>
  </si>
  <si>
    <t>SOFTWARE</t>
  </si>
  <si>
    <t>CONFIDENCIALIDAD DE LOS ACTIVOS</t>
  </si>
  <si>
    <t>NIVEL DE CALIFICACION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</si>
</sst>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4">
    <font>
      <sz val="11"/>
      <color rgb="FF000000"/>
      <name val="Calibri"/>
      <family val="2"/>
      <charset val="1"/>
    </font>
    <font>
      <u/>
      <sz val="11"/>
      <color rgb="FF0000FF"/>
      <name val="Calibri"/>
      <family val="2"/>
      <charset val="1"/>
    </font>
    <font>
      <u/>
      <sz val="10"/>
      <color rgb="FF0000FF"/>
      <name val="Arial"/>
      <family val="2"/>
      <charset val="1"/>
    </font>
    <font>
      <sz val="10"/>
      <color rgb="FF000000"/>
      <name val="Arial"/>
      <family val="2"/>
      <charset val="1"/>
    </font>
    <font>
      <b/>
      <sz val="11"/>
      <color rgb="FF000000"/>
      <name val="Calibri"/>
      <family val="2"/>
      <charset val="1"/>
    </font>
    <font>
      <b/>
      <sz val="11"/>
      <color rgb="FF000000"/>
      <name val="Museo Sans Condensed"/>
      <charset val="1"/>
    </font>
    <font>
      <b/>
      <sz val="20"/>
      <color rgb="FF000000"/>
      <name val="Museo Sans Condensed"/>
      <charset val="1"/>
    </font>
    <font>
      <sz val="11"/>
      <color rgb="FF000000"/>
      <name val="Museo Sans Cond 500"/>
      <family val="3"/>
      <charset val="1"/>
    </font>
    <font>
      <b/>
      <sz val="12"/>
      <color rgb="FF000000"/>
      <name val="Museo Sans Condensed"/>
      <charset val="1"/>
    </font>
    <font>
      <sz val="22"/>
      <color rgb="FF000000"/>
      <name val="Calibri"/>
      <family val="2"/>
      <charset val="1"/>
    </font>
    <font>
      <b/>
      <sz val="16"/>
      <color rgb="FF000000"/>
      <name val="Arial"/>
      <family val="2"/>
      <charset val="1"/>
    </font>
    <font>
      <b/>
      <sz val="9"/>
      <color rgb="FF000000"/>
      <name val="Arial"/>
      <family val="2"/>
      <charset val="1"/>
    </font>
    <font>
      <b/>
      <sz val="7.7"/>
      <name val="Calibri"/>
      <family val="2"/>
      <charset val="1"/>
    </font>
    <font>
      <b/>
      <i/>
      <sz val="7.7"/>
      <name val="Calibri"/>
      <family val="2"/>
      <charset val="1"/>
    </font>
    <font>
      <sz val="11"/>
      <name val="Calibri"/>
      <family val="2"/>
      <charset val="1"/>
    </font>
    <font>
      <b/>
      <sz val="11"/>
      <name val="Calibri"/>
      <family val="2"/>
      <charset val="1"/>
    </font>
    <font>
      <sz val="11"/>
      <color rgb="FFC9211E"/>
      <name val="Calibri"/>
      <family val="2"/>
      <charset val="1"/>
    </font>
    <font>
      <sz val="11"/>
      <color rgb="FF000000"/>
      <name val="Calibri"/>
      <family val="2"/>
    </font>
    <font>
      <u/>
      <sz val="11"/>
      <color rgb="FF000000"/>
      <name val="Calibri"/>
      <family val="2"/>
      <charset val="1"/>
    </font>
    <font>
      <sz val="10"/>
      <color rgb="FF000000"/>
      <name val="Ebrima"/>
      <charset val="1"/>
    </font>
    <font>
      <sz val="9"/>
      <color rgb="FF000000"/>
      <name val="Tahoma"/>
      <family val="2"/>
      <charset val="1"/>
    </font>
    <font>
      <sz val="9"/>
      <color rgb="FF000000"/>
      <name val="Tahoma"/>
      <charset val="1"/>
    </font>
    <font>
      <sz val="20"/>
      <color rgb="FF000000"/>
      <name val="Calibri"/>
      <family val="2"/>
      <charset val="1"/>
    </font>
    <font>
      <b/>
      <sz val="20"/>
      <color rgb="FF000000"/>
      <name val="Calibri"/>
      <family val="2"/>
      <charset val="1"/>
    </font>
    <font>
      <sz val="18"/>
      <color rgb="FF000000"/>
      <name val="Calibri"/>
      <family val="2"/>
      <charset val="1"/>
    </font>
    <font>
      <b/>
      <sz val="18"/>
      <color rgb="FF000000"/>
      <name val="Calibri"/>
      <family val="2"/>
      <charset val="1"/>
    </font>
    <font>
      <b/>
      <sz val="9"/>
      <name val="Arial"/>
      <family val="2"/>
      <charset val="1"/>
    </font>
    <font>
      <sz val="8"/>
      <color rgb="FF000000"/>
      <name val="Arial"/>
      <family val="2"/>
      <charset val="1"/>
    </font>
    <font>
      <b/>
      <sz val="11"/>
      <color rgb="FFFFFFFF"/>
      <name val="Calibri"/>
      <family val="2"/>
      <charset val="1"/>
    </font>
    <font>
      <sz val="11"/>
      <color rgb="FFFF0000"/>
      <name val="Calibri"/>
      <family val="2"/>
      <charset val="1"/>
    </font>
    <font>
      <b/>
      <sz val="14"/>
      <color rgb="FFFFFFFF"/>
      <name val="Calibri"/>
      <family val="2"/>
      <charset val="1"/>
    </font>
    <font>
      <sz val="11"/>
      <color rgb="FFFFFFFF"/>
      <name val="Calibri"/>
      <family val="2"/>
      <charset val="1"/>
    </font>
    <font>
      <sz val="11"/>
      <color rgb="FF000000"/>
      <name val="Calibri"/>
      <family val="2"/>
      <charset val="1"/>
    </font>
    <font>
      <b/>
      <sz val="11"/>
      <color rgb="FF000000"/>
      <name val="Arial"/>
      <family val="2"/>
      <charset val="1"/>
    </font>
  </fonts>
  <fills count="8">
    <fill>
      <patternFill patternType="none"/>
    </fill>
    <fill>
      <patternFill patternType="gray125"/>
    </fill>
    <fill>
      <patternFill patternType="solid">
        <fgColor rgb="FFC9211E"/>
        <bgColor rgb="FFCB3D39"/>
      </patternFill>
    </fill>
    <fill>
      <patternFill patternType="solid">
        <fgColor rgb="FFD9D9D9"/>
        <bgColor rgb="FFDCE6F2"/>
      </patternFill>
    </fill>
    <fill>
      <patternFill patternType="solid">
        <fgColor rgb="FFDCE6F2"/>
        <bgColor rgb="FFD9D9D9"/>
      </patternFill>
    </fill>
    <fill>
      <patternFill patternType="solid">
        <fgColor rgb="FFFFC000"/>
        <bgColor rgb="FFFF9900"/>
      </patternFill>
    </fill>
    <fill>
      <patternFill patternType="solid">
        <fgColor rgb="FFFCD5B5"/>
        <bgColor rgb="FFD9D9D9"/>
      </patternFill>
    </fill>
    <fill>
      <patternFill patternType="solid">
        <fgColor theme="2"/>
        <bgColor indexed="64"/>
      </patternFill>
    </fill>
  </fills>
  <borders count="41">
    <border>
      <left/>
      <right/>
      <top/>
      <bottom/>
      <diagonal/>
    </border>
    <border>
      <left/>
      <right/>
      <top/>
      <bottom style="thin">
        <color auto="1"/>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thin">
        <color rgb="FF95B3D7"/>
      </top>
      <bottom style="thin">
        <color rgb="FF95B3D7"/>
      </bottom>
      <diagonal/>
    </border>
    <border>
      <left/>
      <right style="thin">
        <color rgb="FF95B3D7"/>
      </right>
      <top style="thin">
        <color rgb="FF95B3D7"/>
      </top>
      <bottom style="thin">
        <color rgb="FF95B3D7"/>
      </bottom>
      <diagonal/>
    </border>
    <border>
      <left style="medium">
        <color auto="1"/>
      </left>
      <right style="medium">
        <color auto="1"/>
      </right>
      <top style="medium">
        <color auto="1"/>
      </top>
      <bottom/>
      <diagonal/>
    </border>
    <border>
      <left style="thin">
        <color auto="1"/>
      </left>
      <right style="thin">
        <color auto="1"/>
      </right>
      <top style="thin">
        <color auto="1"/>
      </top>
      <bottom style="medium">
        <color auto="1"/>
      </bottom>
      <diagonal/>
    </border>
  </borders>
  <cellStyleXfs count="19">
    <xf numFmtId="0" fontId="0" fillId="0" borderId="0"/>
    <xf numFmtId="0" fontId="1" fillId="0" borderId="0" applyBorder="0" applyProtection="0"/>
    <xf numFmtId="0" fontId="32" fillId="0" borderId="0" applyBorder="0" applyProtection="0"/>
    <xf numFmtId="0" fontId="32" fillId="0" borderId="0" applyBorder="0" applyProtection="0">
      <alignment horizontal="left"/>
    </xf>
    <xf numFmtId="0" fontId="32" fillId="0" borderId="0" applyBorder="0" applyProtection="0"/>
    <xf numFmtId="0" fontId="1" fillId="0" borderId="0" applyBorder="0" applyProtection="0"/>
    <xf numFmtId="0" fontId="2" fillId="0" borderId="0" applyBorder="0" applyProtection="0"/>
    <xf numFmtId="0" fontId="1" fillId="0" borderId="0" applyBorder="0" applyProtection="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4" fillId="0" borderId="0" applyBorder="0" applyProtection="0"/>
    <xf numFmtId="0" fontId="32" fillId="2" borderId="0" applyBorder="0" applyProtection="0"/>
    <xf numFmtId="0" fontId="4" fillId="0" borderId="0" applyBorder="0" applyProtection="0">
      <alignment horizontal="left"/>
    </xf>
    <xf numFmtId="0" fontId="32" fillId="0" borderId="0" applyBorder="0" applyProtection="0"/>
  </cellStyleXfs>
  <cellXfs count="126">
    <xf numFmtId="0" fontId="0" fillId="0" borderId="0" xfId="0"/>
    <xf numFmtId="0" fontId="6" fillId="0" borderId="0" xfId="0" applyFont="1" applyAlignment="1">
      <alignment vertical="center" wrapText="1"/>
    </xf>
    <xf numFmtId="0" fontId="6" fillId="0" borderId="2" xfId="0" applyFont="1" applyBorder="1" applyAlignment="1">
      <alignment vertical="center" wrapText="1"/>
    </xf>
    <xf numFmtId="0" fontId="7" fillId="0" borderId="0" xfId="0" applyFont="1"/>
    <xf numFmtId="0" fontId="0" fillId="0" borderId="0" xfId="0" applyProtection="1">
      <protection locked="0"/>
    </xf>
    <xf numFmtId="0" fontId="8" fillId="0" borderId="0" xfId="0" applyFont="1" applyAlignment="1">
      <alignment vertical="center" wrapText="1"/>
    </xf>
    <xf numFmtId="0" fontId="8" fillId="0" borderId="2" xfId="0" applyFont="1" applyBorder="1" applyAlignment="1">
      <alignment vertical="center" wrapText="1"/>
    </xf>
    <xf numFmtId="0" fontId="0" fillId="0" borderId="3" xfId="0" applyBorder="1"/>
    <xf numFmtId="0" fontId="0" fillId="0" borderId="4" xfId="0" applyBorder="1"/>
    <xf numFmtId="0" fontId="0" fillId="0" borderId="5" xfId="0" applyBorder="1"/>
    <xf numFmtId="0" fontId="0" fillId="0" borderId="16" xfId="0" applyBorder="1" applyAlignment="1">
      <alignment horizontal="center" vertical="center" wrapText="1"/>
    </xf>
    <xf numFmtId="0" fontId="0" fillId="0" borderId="16" xfId="0" applyBorder="1" applyAlignment="1">
      <alignment horizontal="justify" vertical="center" wrapText="1"/>
    </xf>
    <xf numFmtId="164" fontId="0" fillId="0" borderId="16" xfId="0" applyNumberFormat="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164" fontId="0" fillId="0" borderId="16" xfId="0" applyNumberFormat="1" applyBorder="1" applyAlignment="1">
      <alignment horizontal="center" vertical="center"/>
    </xf>
    <xf numFmtId="3" fontId="0" fillId="0" borderId="16" xfId="0" applyNumberFormat="1" applyBorder="1" applyAlignment="1">
      <alignment horizontal="center" vertical="center" wrapText="1"/>
    </xf>
    <xf numFmtId="0" fontId="14" fillId="0" borderId="16" xfId="0" applyFont="1" applyBorder="1" applyAlignment="1">
      <alignment horizontal="center" vertical="center" wrapText="1"/>
    </xf>
    <xf numFmtId="0" fontId="14" fillId="0" borderId="16" xfId="0" applyFont="1" applyBorder="1" applyAlignment="1">
      <alignment horizontal="justify" vertical="center" wrapText="1"/>
    </xf>
    <xf numFmtId="164" fontId="14" fillId="0" borderId="16" xfId="0" applyNumberFormat="1" applyFont="1"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vertical="center" wrapText="1"/>
    </xf>
    <xf numFmtId="0" fontId="0" fillId="0" borderId="16" xfId="1" applyFont="1" applyBorder="1" applyAlignment="1" applyProtection="1">
      <alignment horizontal="center" vertical="center" wrapText="1"/>
    </xf>
    <xf numFmtId="0" fontId="14" fillId="0" borderId="22" xfId="0" applyFont="1" applyBorder="1" applyAlignment="1">
      <alignment horizontal="center" vertical="center" wrapText="1"/>
    </xf>
    <xf numFmtId="164" fontId="14" fillId="0" borderId="22" xfId="0" applyNumberFormat="1" applyFont="1" applyBorder="1" applyAlignment="1">
      <alignment horizontal="center" vertical="center" wrapText="1"/>
    </xf>
    <xf numFmtId="0" fontId="14" fillId="0" borderId="22" xfId="1" applyFont="1" applyBorder="1" applyAlignment="1" applyProtection="1">
      <alignment horizontal="center" vertical="center" wrapText="1"/>
    </xf>
    <xf numFmtId="0" fontId="16" fillId="0" borderId="0" xfId="0" applyFont="1" applyAlignment="1">
      <alignment horizontal="center" vertical="center" wrapText="1"/>
    </xf>
    <xf numFmtId="0" fontId="16" fillId="0" borderId="16" xfId="0" applyFont="1" applyBorder="1" applyAlignment="1">
      <alignment horizontal="center" vertical="center" wrapText="1"/>
    </xf>
    <xf numFmtId="3" fontId="14" fillId="0" borderId="16"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0" fillId="0" borderId="20" xfId="10" applyFont="1" applyBorder="1" applyAlignment="1">
      <alignment horizontal="center" vertical="center" wrapText="1"/>
    </xf>
    <xf numFmtId="0" fontId="18" fillId="0" borderId="16" xfId="1" applyFont="1" applyBorder="1" applyAlignment="1" applyProtection="1">
      <alignment horizontal="center" vertical="center" wrapText="1"/>
    </xf>
    <xf numFmtId="17" fontId="0" fillId="0" borderId="16" xfId="0" applyNumberFormat="1" applyBorder="1" applyAlignment="1">
      <alignment horizontal="center" vertical="center" wrapText="1"/>
    </xf>
    <xf numFmtId="0" fontId="0" fillId="0" borderId="16" xfId="13" applyFont="1" applyBorder="1" applyAlignment="1">
      <alignment horizontal="center" vertical="center" wrapText="1"/>
    </xf>
    <xf numFmtId="49" fontId="0" fillId="0" borderId="16" xfId="13" applyNumberFormat="1" applyFont="1" applyBorder="1" applyAlignment="1">
      <alignment horizontal="center" vertical="center" wrapText="1"/>
    </xf>
    <xf numFmtId="0" fontId="0" fillId="0" borderId="22" xfId="0" applyBorder="1" applyAlignment="1">
      <alignment horizontal="center" vertical="center" wrapText="1"/>
    </xf>
    <xf numFmtId="49" fontId="0" fillId="0" borderId="20" xfId="8" applyNumberFormat="1" applyFont="1" applyBorder="1" applyAlignment="1">
      <alignment horizontal="center" vertical="center" wrapText="1"/>
    </xf>
    <xf numFmtId="0" fontId="0" fillId="0" borderId="16" xfId="0" applyBorder="1" applyAlignment="1">
      <alignment horizontal="center" vertical="center"/>
    </xf>
    <xf numFmtId="49" fontId="19" fillId="0" borderId="20" xfId="12" applyNumberFormat="1" applyFont="1" applyBorder="1" applyAlignment="1">
      <alignment horizontal="center" vertical="center" wrapText="1"/>
    </xf>
    <xf numFmtId="0" fontId="19" fillId="0" borderId="20" xfId="0" applyFont="1" applyBorder="1" applyAlignment="1">
      <alignment horizontal="center" vertical="center" wrapText="1"/>
    </xf>
    <xf numFmtId="164" fontId="0" fillId="0" borderId="0" xfId="0" applyNumberFormat="1" applyAlignment="1">
      <alignment horizontal="center" vertical="center"/>
    </xf>
    <xf numFmtId="0" fontId="0" fillId="0" borderId="10" xfId="0" applyBorder="1" applyAlignment="1">
      <alignment horizontal="center" vertical="center" wrapText="1"/>
    </xf>
    <xf numFmtId="49" fontId="0" fillId="0" borderId="16" xfId="0" applyNumberFormat="1" applyBorder="1" applyAlignment="1">
      <alignment horizontal="center" vertical="center" wrapText="1"/>
    </xf>
    <xf numFmtId="164" fontId="0" fillId="0" borderId="22" xfId="0" applyNumberFormat="1" applyBorder="1" applyAlignment="1">
      <alignment horizontal="center" vertical="center" wrapText="1"/>
    </xf>
    <xf numFmtId="0" fontId="0" fillId="0" borderId="16" xfId="0" applyBorder="1" applyAlignment="1">
      <alignment horizontal="left" vertical="center" wrapText="1"/>
    </xf>
    <xf numFmtId="0" fontId="22" fillId="0" borderId="0" xfId="0" applyFont="1"/>
    <xf numFmtId="0" fontId="22" fillId="0" borderId="6" xfId="2" applyFont="1" applyBorder="1" applyProtection="1"/>
    <xf numFmtId="0" fontId="22" fillId="0" borderId="23" xfId="4" applyFont="1" applyBorder="1" applyProtection="1"/>
    <xf numFmtId="0" fontId="22" fillId="0" borderId="24" xfId="3" applyFont="1" applyBorder="1" applyProtection="1">
      <alignment horizontal="left"/>
    </xf>
    <xf numFmtId="0" fontId="22" fillId="0" borderId="19" xfId="18" applyFont="1" applyBorder="1" applyProtection="1"/>
    <xf numFmtId="0" fontId="22" fillId="0" borderId="25" xfId="3" applyFont="1" applyBorder="1" applyProtection="1">
      <alignment horizontal="left"/>
    </xf>
    <xf numFmtId="0" fontId="22" fillId="0" borderId="26" xfId="18" applyFont="1" applyBorder="1" applyProtection="1"/>
    <xf numFmtId="0" fontId="22" fillId="0" borderId="27" xfId="18" applyFont="1" applyBorder="1" applyProtection="1"/>
    <xf numFmtId="0" fontId="23" fillId="0" borderId="28" xfId="17" applyFont="1" applyBorder="1" applyProtection="1">
      <alignment horizontal="left"/>
    </xf>
    <xf numFmtId="0" fontId="23" fillId="0" borderId="29" xfId="15" applyFont="1" applyBorder="1" applyProtection="1"/>
    <xf numFmtId="0" fontId="24" fillId="0" borderId="0" xfId="0" applyFont="1"/>
    <xf numFmtId="0" fontId="24" fillId="0" borderId="6" xfId="2" applyFont="1" applyBorder="1" applyProtection="1"/>
    <xf numFmtId="0" fontId="24" fillId="0" borderId="30" xfId="2" applyFont="1" applyBorder="1" applyProtection="1"/>
    <xf numFmtId="0" fontId="24" fillId="0" borderId="23" xfId="4" applyFont="1" applyBorder="1" applyProtection="1"/>
    <xf numFmtId="0" fontId="24" fillId="0" borderId="8" xfId="3" applyFont="1" applyBorder="1" applyProtection="1">
      <alignment horizontal="left"/>
    </xf>
    <xf numFmtId="0" fontId="24" fillId="0" borderId="16" xfId="3" applyFont="1" applyBorder="1" applyProtection="1">
      <alignment horizontal="left"/>
    </xf>
    <xf numFmtId="0" fontId="24" fillId="0" borderId="17" xfId="18" applyFont="1" applyBorder="1" applyProtection="1"/>
    <xf numFmtId="0" fontId="24" fillId="0" borderId="24" xfId="3" applyFont="1" applyBorder="1" applyProtection="1">
      <alignment horizontal="left"/>
    </xf>
    <xf numFmtId="0" fontId="24" fillId="0" borderId="18" xfId="3" applyFont="1" applyBorder="1" applyProtection="1">
      <alignment horizontal="left"/>
    </xf>
    <xf numFmtId="0" fontId="24" fillId="0" borderId="19" xfId="18" applyFont="1" applyBorder="1" applyProtection="1"/>
    <xf numFmtId="0" fontId="24" fillId="0" borderId="31" xfId="3" applyFont="1" applyBorder="1" applyProtection="1">
      <alignment horizontal="left"/>
    </xf>
    <xf numFmtId="0" fontId="24" fillId="0" borderId="22" xfId="3" applyFont="1" applyBorder="1" applyProtection="1">
      <alignment horizontal="left"/>
    </xf>
    <xf numFmtId="0" fontId="24" fillId="0" borderId="27" xfId="18" applyFont="1" applyBorder="1" applyProtection="1"/>
    <xf numFmtId="0" fontId="24" fillId="0" borderId="25" xfId="3" applyFont="1" applyBorder="1" applyProtection="1">
      <alignment horizontal="left"/>
    </xf>
    <xf numFmtId="0" fontId="24" fillId="0" borderId="32" xfId="3" applyFont="1" applyBorder="1" applyProtection="1">
      <alignment horizontal="left"/>
    </xf>
    <xf numFmtId="0" fontId="24" fillId="0" borderId="26" xfId="18" applyFont="1" applyBorder="1" applyProtection="1"/>
    <xf numFmtId="0" fontId="25" fillId="0" borderId="33" xfId="17" applyFont="1" applyBorder="1" applyProtection="1">
      <alignment horizontal="left"/>
    </xf>
    <xf numFmtId="0" fontId="25" fillId="0" borderId="34" xfId="17" applyFont="1" applyBorder="1" applyProtection="1">
      <alignment horizontal="left"/>
    </xf>
    <xf numFmtId="0" fontId="25" fillId="0" borderId="29" xfId="15" applyFont="1" applyBorder="1" applyProtection="1"/>
    <xf numFmtId="0" fontId="26" fillId="3" borderId="16" xfId="0" applyFont="1" applyFill="1" applyBorder="1" applyAlignment="1">
      <alignment horizontal="center" vertical="center" wrapText="1"/>
    </xf>
    <xf numFmtId="0" fontId="27" fillId="0" borderId="30" xfId="0" applyFont="1" applyBorder="1" applyAlignment="1">
      <alignment vertical="center" wrapText="1"/>
    </xf>
    <xf numFmtId="164" fontId="0" fillId="0" borderId="0" xfId="0" applyNumberFormat="1"/>
    <xf numFmtId="0" fontId="0" fillId="0" borderId="0" xfId="0" applyAlignment="1">
      <alignment horizontal="left" vertical="center" wrapText="1"/>
    </xf>
    <xf numFmtId="0" fontId="27" fillId="0" borderId="16" xfId="0" applyFont="1" applyBorder="1" applyAlignment="1">
      <alignment vertical="center" wrapText="1"/>
    </xf>
    <xf numFmtId="0" fontId="26" fillId="3" borderId="35" xfId="0" applyFont="1" applyFill="1" applyBorder="1" applyAlignment="1">
      <alignment vertical="center"/>
    </xf>
    <xf numFmtId="0" fontId="26" fillId="3" borderId="36" xfId="0" applyFont="1" applyFill="1" applyBorder="1" applyAlignment="1">
      <alignment horizontal="center" vertical="center" wrapText="1"/>
    </xf>
    <xf numFmtId="0" fontId="0" fillId="4" borderId="37" xfId="0" applyFill="1" applyBorder="1"/>
    <xf numFmtId="0" fontId="0" fillId="4" borderId="38" xfId="0" applyFill="1" applyBorder="1"/>
    <xf numFmtId="0" fontId="0" fillId="0" borderId="37" xfId="0" applyBorder="1"/>
    <xf numFmtId="0" fontId="0" fillId="0" borderId="0" xfId="0" applyAlignment="1">
      <alignment horizontal="center"/>
    </xf>
    <xf numFmtId="0" fontId="28" fillId="5" borderId="39" xfId="0" applyFont="1" applyFill="1" applyBorder="1" applyAlignment="1">
      <alignment horizontal="center"/>
    </xf>
    <xf numFmtId="0" fontId="28" fillId="5" borderId="0" xfId="0" applyFont="1" applyFill="1" applyAlignment="1">
      <alignment horizontal="center"/>
    </xf>
    <xf numFmtId="0" fontId="4" fillId="0" borderId="16" xfId="0" applyFont="1" applyBorder="1" applyAlignment="1">
      <alignment vertical="center"/>
    </xf>
    <xf numFmtId="0" fontId="0" fillId="0" borderId="16" xfId="0" applyBorder="1" applyAlignment="1">
      <alignment horizontal="center"/>
    </xf>
    <xf numFmtId="0" fontId="29" fillId="0" borderId="0" xfId="0" applyFont="1"/>
    <xf numFmtId="0" fontId="15" fillId="0" borderId="16" xfId="0" applyFont="1" applyBorder="1" applyAlignment="1">
      <alignment vertical="center"/>
    </xf>
    <xf numFmtId="0" fontId="14" fillId="0" borderId="16" xfId="0" applyFont="1" applyBorder="1" applyAlignment="1">
      <alignment horizontal="center"/>
    </xf>
    <xf numFmtId="0" fontId="14" fillId="6" borderId="16" xfId="0" applyFont="1" applyFill="1" applyBorder="1" applyAlignment="1">
      <alignment horizontal="left"/>
    </xf>
    <xf numFmtId="0" fontId="0" fillId="0" borderId="17" xfId="0" applyBorder="1" applyAlignment="1">
      <alignment horizontal="center"/>
    </xf>
    <xf numFmtId="0" fontId="0" fillId="0" borderId="28" xfId="0" applyBorder="1"/>
    <xf numFmtId="0" fontId="0" fillId="0" borderId="40" xfId="0" applyBorder="1" applyAlignment="1">
      <alignment horizontal="center"/>
    </xf>
    <xf numFmtId="0" fontId="0" fillId="0" borderId="29" xfId="0" applyBorder="1" applyAlignment="1">
      <alignment horizontal="center"/>
    </xf>
    <xf numFmtId="0" fontId="31" fillId="0" borderId="0" xfId="0" applyFont="1" applyAlignment="1">
      <alignment horizontal="center"/>
    </xf>
    <xf numFmtId="0" fontId="0" fillId="0" borderId="8" xfId="0" applyBorder="1"/>
    <xf numFmtId="0" fontId="5" fillId="0" borderId="1" xfId="0" applyFont="1" applyBorder="1" applyAlignment="1">
      <alignment horizontal="center"/>
    </xf>
    <xf numFmtId="0" fontId="9" fillId="0" borderId="3" xfId="0" applyFont="1" applyBorder="1" applyAlignment="1">
      <alignment horizontal="center" vertical="center"/>
    </xf>
    <xf numFmtId="0" fontId="0" fillId="0" borderId="4" xfId="0" applyBorder="1" applyAlignment="1">
      <alignment horizontal="center" vertical="center"/>
    </xf>
    <xf numFmtId="0" fontId="4" fillId="0" borderId="0" xfId="0" applyFont="1" applyAlignment="1">
      <alignment horizontal="center" vertical="center"/>
    </xf>
    <xf numFmtId="0" fontId="30" fillId="5" borderId="7" xfId="0" applyFont="1" applyFill="1" applyBorder="1" applyAlignment="1">
      <alignment horizontal="center"/>
    </xf>
    <xf numFmtId="0" fontId="0" fillId="0" borderId="8" xfId="0" applyBorder="1" applyAlignment="1">
      <alignment horizontal="left" vertical="center"/>
    </xf>
    <xf numFmtId="0" fontId="0" fillId="0" borderId="16" xfId="0" applyBorder="1" applyAlignment="1">
      <alignment horizontal="center" vertical="center"/>
    </xf>
    <xf numFmtId="0" fontId="0" fillId="0" borderId="0" xfId="0" applyFont="1"/>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6" xfId="0" applyFont="1" applyFill="1" applyBorder="1" applyAlignment="1">
      <alignment horizontal="center" vertical="top" wrapText="1"/>
    </xf>
    <xf numFmtId="0" fontId="11" fillId="7" borderId="16" xfId="0" applyFont="1" applyFill="1" applyBorder="1" applyAlignment="1">
      <alignment horizontal="center" vertical="center" wrapText="1"/>
    </xf>
    <xf numFmtId="0" fontId="11" fillId="7" borderId="8" xfId="0" applyFont="1" applyFill="1" applyBorder="1" applyAlignment="1">
      <alignment horizontal="center" vertical="center"/>
    </xf>
    <xf numFmtId="0" fontId="33" fillId="7" borderId="18" xfId="0" applyFont="1" applyFill="1" applyBorder="1" applyAlignment="1">
      <alignment horizontal="center" vertical="center" wrapText="1"/>
    </xf>
    <xf numFmtId="0" fontId="33" fillId="7" borderId="19" xfId="0" applyFont="1" applyFill="1" applyBorder="1" applyAlignment="1">
      <alignment horizontal="right" vertical="top" wrapText="1"/>
    </xf>
    <xf numFmtId="0" fontId="33" fillId="7" borderId="18" xfId="0" applyFont="1" applyFill="1" applyBorder="1" applyAlignment="1">
      <alignment horizontal="right" vertical="top" wrapText="1"/>
    </xf>
  </cellXfs>
  <cellStyles count="19">
    <cellStyle name="Campo de la tabla dinámica" xfId="2" xr:uid="{00000000-0005-0000-0000-000006000000}"/>
    <cellStyle name="Categoría de la tabla dinámica" xfId="3" xr:uid="{00000000-0005-0000-0000-000007000000}"/>
    <cellStyle name="Esquina de la tabla dinámica" xfId="4" xr:uid="{00000000-0005-0000-0000-000008000000}"/>
    <cellStyle name="Hipervínculo" xfId="1" builtinId="8"/>
    <cellStyle name="Hipervínculo 2" xfId="5" xr:uid="{00000000-0005-0000-0000-000009000000}"/>
    <cellStyle name="Hipervínculo 3" xfId="6" xr:uid="{00000000-0005-0000-0000-00000A000000}"/>
    <cellStyle name="Hyperlink 1" xfId="7" xr:uid="{00000000-0005-0000-0000-00000B000000}"/>
    <cellStyle name="Normal" xfId="0" builtinId="0"/>
    <cellStyle name="Normal 10" xfId="8" xr:uid="{00000000-0005-0000-0000-00000C000000}"/>
    <cellStyle name="Normal 2" xfId="9" xr:uid="{00000000-0005-0000-0000-00000D000000}"/>
    <cellStyle name="Normal 2 2" xfId="10" xr:uid="{00000000-0005-0000-0000-00000E000000}"/>
    <cellStyle name="Normal 3" xfId="11" xr:uid="{00000000-0005-0000-0000-00000F000000}"/>
    <cellStyle name="Normal 4" xfId="12" xr:uid="{00000000-0005-0000-0000-000010000000}"/>
    <cellStyle name="Normal 6" xfId="13" xr:uid="{00000000-0005-0000-0000-000011000000}"/>
    <cellStyle name="Normal 8" xfId="14" xr:uid="{00000000-0005-0000-0000-000012000000}"/>
    <cellStyle name="Resultado de la tabla dinámica" xfId="15" xr:uid="{00000000-0005-0000-0000-000013000000}"/>
    <cellStyle name="Sin título1" xfId="16" xr:uid="{00000000-0005-0000-0000-000014000000}"/>
    <cellStyle name="Título de la tabla dinámica" xfId="17" xr:uid="{00000000-0005-0000-0000-000015000000}"/>
    <cellStyle name="Valor de la tabla dinámica" xfId="18" xr:uid="{00000000-0005-0000-0000-000016000000}"/>
  </cellStyles>
  <dxfs count="98">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b val="0"/>
        <i val="0"/>
        <sz val="10"/>
        <color rgb="FFCC0000"/>
        <name val="Calibri"/>
        <family val="2"/>
        <charset val="1"/>
      </font>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C9211E"/>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
      <font>
        <sz val="11"/>
        <color rgb="FF000000"/>
        <name val="Calibri"/>
        <family val="2"/>
        <charset val="1"/>
      </font>
      <fill>
        <patternFill>
          <bgColor rgb="FFFF0000"/>
        </patternFill>
      </fill>
    </dxf>
    <dxf>
      <font>
        <sz val="11"/>
        <color rgb="FF000000"/>
        <name val="Calibri"/>
        <family val="2"/>
        <charset val="1"/>
      </font>
      <fill>
        <patternFill>
          <bgColor rgb="FFFFFF00"/>
        </patternFill>
      </fill>
    </dxf>
    <dxf>
      <font>
        <sz val="11"/>
        <color rgb="FF000000"/>
        <name val="Calibri"/>
        <family val="2"/>
        <charset val="1"/>
      </font>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808000"/>
      <rgbColor rgb="FF800080"/>
      <rgbColor rgb="FF3C7AC7"/>
      <rgbColor rgb="FFC0C0C0"/>
      <rgbColor rgb="FF808080"/>
      <rgbColor rgb="FF9999FF"/>
      <rgbColor rgb="FFCB3D39"/>
      <rgbColor rgb="FFF2F2F2"/>
      <rgbColor rgb="FFDCE6F2"/>
      <rgbColor rgb="FF660066"/>
      <rgbColor rgb="FFFF8080"/>
      <rgbColor rgb="FF2E5F99"/>
      <rgbColor rgb="FFD9D9D9"/>
      <rgbColor rgb="FF000080"/>
      <rgbColor rgb="FFFF00FF"/>
      <rgbColor rgb="FFFFFF00"/>
      <rgbColor rgb="FF00FFFF"/>
      <rgbColor rgb="FF800080"/>
      <rgbColor rgb="FFEF0314"/>
      <rgbColor rgb="FF008080"/>
      <rgbColor rgb="FF0000FF"/>
      <rgbColor rgb="FF00CCFF"/>
      <rgbColor rgb="FFCCFFFF"/>
      <rgbColor rgb="FFCCFFCC"/>
      <rgbColor rgb="FFFFFF99"/>
      <rgbColor rgb="FF95B3D7"/>
      <rgbColor rgb="FFFF99CC"/>
      <rgbColor rgb="FFCC99FF"/>
      <rgbColor rgb="FFFCD5B5"/>
      <rgbColor rgb="FF4472C4"/>
      <rgbColor rgb="FF33CCCC"/>
      <rgbColor rgb="FF99CC00"/>
      <rgbColor rgb="FFFFC000"/>
      <rgbColor rgb="FFFF9900"/>
      <rgbColor rgb="FFED7D31"/>
      <rgbColor rgb="FF595959"/>
      <rgbColor rgb="FF4F81BD"/>
      <rgbColor rgb="FF003366"/>
      <rgbColor rgb="FF00B050"/>
      <rgbColor rgb="FF003300"/>
      <rgbColor rgb="FF333300"/>
      <rgbColor rgb="FF9C2F2C"/>
      <rgbColor rgb="FFC9211E"/>
      <rgbColor rgb="FF333399"/>
      <rgbColor rgb="FF26262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es-CO" sz="1600" b="1" strike="noStrike" spc="89">
                <a:solidFill>
                  <a:srgbClr val="F2F2F2"/>
                </a:solidFill>
                <a:latin typeface="Calibri"/>
              </a:defRPr>
            </a:pPr>
            <a:r>
              <a:rPr lang="es-CO" sz="1600" b="1" strike="noStrike" spc="89">
                <a:solidFill>
                  <a:srgbClr val="F2F2F2"/>
                </a:solidFill>
                <a:latin typeface="Calibri"/>
              </a:rPr>
              <a:t>ACTIVOS DE INFORMACIÓN</a:t>
            </a:r>
          </a:p>
        </c:rich>
      </c:tx>
      <c:overlay val="0"/>
      <c:spPr>
        <a:noFill/>
        <a:ln w="0">
          <a:noFill/>
        </a:ln>
      </c:spPr>
    </c:title>
    <c:autoTitleDeleted val="0"/>
    <c:plotArea>
      <c:layout/>
      <c:barChart>
        <c:barDir val="bar"/>
        <c:grouping val="clustered"/>
        <c:varyColors val="0"/>
        <c:ser>
          <c:idx val="0"/>
          <c:order val="0"/>
          <c:spPr>
            <a:solidFill>
              <a:srgbClr val="FFC000"/>
            </a:solidFill>
            <a:ln w="0">
              <a:noFill/>
            </a:ln>
          </c:spPr>
          <c:invertIfNegative val="0"/>
          <c:dLbls>
            <c:spPr>
              <a:noFill/>
              <a:ln>
                <a:noFill/>
              </a:ln>
              <a:effectLst/>
            </c:spPr>
            <c:txPr>
              <a:bodyPr wrap="square"/>
              <a:lstStyle/>
              <a:p>
                <a:pPr>
                  <a:defRPr sz="900" b="0" strike="noStrike" spc="-1">
                    <a:solidFill>
                      <a:srgbClr val="D9D9D9"/>
                    </a:solidFill>
                    <a:latin typeface="Calibri"/>
                  </a:defRPr>
                </a:pPr>
                <a:endParaRPr lang="es-CO"/>
              </a:p>
            </c:txPr>
            <c:dLblPos val="outEnd"/>
            <c:showLegendKey val="0"/>
            <c:showVal val="1"/>
            <c:showCatName val="0"/>
            <c:showSerName val="0"/>
            <c:showPercent val="0"/>
            <c:showBubbleSize val="1"/>
            <c:separator>; </c:separator>
            <c:showLeaderLines val="0"/>
            <c:extLst>
              <c:ext xmlns:c15="http://schemas.microsoft.com/office/drawing/2012/chart" uri="{CE6537A1-D6FC-4f65-9D91-7224C49458BB}">
                <c15:showLeaderLines val="1"/>
              </c:ext>
            </c:extLst>
          </c:dLbls>
          <c:cat>
            <c:numRef>
              <c:f>DATOS!$A$2:$A$33</c:f>
              <c:numCache>
                <c:formatCode>General</c:formatCode>
                <c:ptCount val="32"/>
              </c:numCache>
            </c:numRef>
          </c:cat>
          <c:val>
            <c:numRef>
              <c:f>DATOS!$D$2:$D$33</c:f>
              <c:numCache>
                <c:formatCode>General</c:formatCode>
                <c:ptCount val="32"/>
              </c:numCache>
            </c:numRef>
          </c:val>
          <c:extLst>
            <c:ext xmlns:c16="http://schemas.microsoft.com/office/drawing/2014/chart" uri="{C3380CC4-5D6E-409C-BE32-E72D297353CC}">
              <c16:uniqueId val="{00000000-5FC2-4DF9-8AFC-AF700B02988F}"/>
            </c:ext>
          </c:extLst>
        </c:ser>
        <c:dLbls>
          <c:showLegendKey val="0"/>
          <c:showVal val="0"/>
          <c:showCatName val="0"/>
          <c:showSerName val="0"/>
          <c:showPercent val="0"/>
          <c:showBubbleSize val="0"/>
        </c:dLbls>
        <c:gapWidth val="115"/>
        <c:overlap val="-20"/>
        <c:axId val="20230976"/>
        <c:axId val="21884148"/>
      </c:barChart>
      <c:catAx>
        <c:axId val="20230976"/>
        <c:scaling>
          <c:orientation val="minMax"/>
        </c:scaling>
        <c:delete val="0"/>
        <c:axPos val="l"/>
        <c:numFmt formatCode="General" sourceLinked="0"/>
        <c:majorTickMark val="none"/>
        <c:minorTickMark val="none"/>
        <c:tickLblPos val="nextTo"/>
        <c:spPr>
          <a:ln w="12600">
            <a:solidFill>
              <a:srgbClr val="F2F2F2">
                <a:alpha val="54000"/>
              </a:srgbClr>
            </a:solidFill>
            <a:round/>
          </a:ln>
        </c:spPr>
        <c:txPr>
          <a:bodyPr/>
          <a:lstStyle/>
          <a:p>
            <a:pPr>
              <a:defRPr sz="900" b="0" strike="noStrike" spc="-1">
                <a:solidFill>
                  <a:srgbClr val="D9D9D9"/>
                </a:solidFill>
                <a:latin typeface="Calibri"/>
              </a:defRPr>
            </a:pPr>
            <a:endParaRPr lang="es-CO"/>
          </a:p>
        </c:txPr>
        <c:crossAx val="21884148"/>
        <c:crosses val="autoZero"/>
        <c:auto val="1"/>
        <c:lblAlgn val="ctr"/>
        <c:lblOffset val="100"/>
        <c:noMultiLvlLbl val="0"/>
      </c:catAx>
      <c:valAx>
        <c:axId val="21884148"/>
        <c:scaling>
          <c:orientation val="minMax"/>
        </c:scaling>
        <c:delete val="0"/>
        <c:axPos val="b"/>
        <c:majorGridlines>
          <c:spPr>
            <a:ln w="9360">
              <a:solidFill>
                <a:srgbClr val="F2F2F2">
                  <a:alpha val="10000"/>
                </a:srgbClr>
              </a:solidFill>
              <a:round/>
            </a:ln>
          </c:spPr>
        </c:majorGridlines>
        <c:numFmt formatCode="General" sourceLinked="0"/>
        <c:majorTickMark val="none"/>
        <c:minorTickMark val="none"/>
        <c:tickLblPos val="nextTo"/>
        <c:spPr>
          <a:ln w="9360">
            <a:noFill/>
          </a:ln>
        </c:spPr>
        <c:txPr>
          <a:bodyPr/>
          <a:lstStyle/>
          <a:p>
            <a:pPr>
              <a:defRPr sz="900" b="0" strike="noStrike" spc="-1">
                <a:solidFill>
                  <a:srgbClr val="D9D9D9"/>
                </a:solidFill>
                <a:latin typeface="Calibri"/>
              </a:defRPr>
            </a:pPr>
            <a:endParaRPr lang="es-CO"/>
          </a:p>
        </c:txPr>
        <c:crossAx val="20230976"/>
        <c:crosses val="autoZero"/>
        <c:crossBetween val="between"/>
      </c:valAx>
      <c:spPr>
        <a:noFill/>
        <a:ln w="0">
          <a:noFill/>
        </a:ln>
      </c:spPr>
    </c:plotArea>
    <c:plotVisOnly val="1"/>
    <c:dispBlanksAs val="gap"/>
    <c:showDLblsOverMax val="1"/>
  </c:chart>
  <c:spPr>
    <a:gradFill>
      <a:gsLst>
        <a:gs pos="0">
          <a:srgbClr val="595959"/>
        </a:gs>
        <a:gs pos="100000">
          <a:srgbClr val="262626"/>
        </a:gs>
      </a:gsLst>
      <a:path path="circle">
        <a:fillToRect l="50000" t="50000" r="50000" b="50000"/>
      </a:path>
    </a:gradFill>
    <a:ln w="936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es-CO" sz="1600" b="1" strike="noStrike" spc="89">
                <a:solidFill>
                  <a:srgbClr val="F2F2F2"/>
                </a:solidFill>
                <a:latin typeface="Calibri"/>
              </a:defRPr>
            </a:pPr>
            <a:r>
              <a:rPr lang="es-CO" sz="1600" b="1" strike="noStrike" spc="89">
                <a:solidFill>
                  <a:srgbClr val="F2F2F2"/>
                </a:solidFill>
                <a:latin typeface="Calibri"/>
              </a:rPr>
              <a:t>NIVEL DE CALIFICACION</a:t>
            </a:r>
          </a:p>
        </c:rich>
      </c:tx>
      <c:layout>
        <c:manualLayout>
          <c:xMode val="edge"/>
          <c:yMode val="edge"/>
          <c:x val="0.28621346886912302"/>
          <c:y val="2.2929769392033499E-2"/>
        </c:manualLayout>
      </c:layout>
      <c:overlay val="0"/>
      <c:spPr>
        <a:noFill/>
        <a:ln w="0">
          <a:noFill/>
        </a:ln>
      </c:spPr>
    </c:title>
    <c:autoTitleDeleted val="0"/>
    <c:view3D>
      <c:rotX val="30"/>
      <c:rotY val="0"/>
      <c:rAngAx val="0"/>
    </c:view3D>
    <c:floor>
      <c:thickness val="0"/>
      <c:spPr>
        <a:solidFill>
          <a:srgbClr val="D9D9D9"/>
        </a:solidFill>
        <a:ln w="0">
          <a:noFill/>
        </a:ln>
      </c:spPr>
    </c:floor>
    <c:sideWall>
      <c:thickness val="0"/>
      <c:spPr>
        <a:solidFill>
          <a:srgbClr val="D9D9D9"/>
        </a:solidFill>
        <a:ln w="0">
          <a:noFill/>
        </a:ln>
      </c:spPr>
    </c:sideWall>
    <c:backWall>
      <c:thickness val="0"/>
      <c:spPr>
        <a:solidFill>
          <a:srgbClr val="D9D9D9"/>
        </a:solidFill>
        <a:ln w="0">
          <a:noFill/>
        </a:ln>
      </c:spPr>
    </c:backWall>
    <c:plotArea>
      <c:layout>
        <c:manualLayout>
          <c:layoutTarget val="inner"/>
          <c:xMode val="edge"/>
          <c:yMode val="edge"/>
          <c:x val="1.10387547649301E-2"/>
          <c:y val="0.14858490566037699"/>
          <c:w val="0.93861181702668395"/>
          <c:h val="0.67112159329140497"/>
        </c:manualLayout>
      </c:layout>
      <c:pie3DChart>
        <c:varyColors val="1"/>
        <c:ser>
          <c:idx val="0"/>
          <c:order val="0"/>
          <c:spPr>
            <a:solidFill>
              <a:srgbClr val="4F81BD"/>
            </a:solidFill>
            <a:ln w="0">
              <a:noFill/>
            </a:ln>
          </c:spPr>
          <c:cat>
            <c:strRef>
              <c:f>DATOS!$A$55:$A$57</c:f>
              <c:strCache>
                <c:ptCount val="3"/>
                <c:pt idx="0">
                  <c:v>ALTA</c:v>
                </c:pt>
                <c:pt idx="1">
                  <c:v>MEDIA</c:v>
                </c:pt>
                <c:pt idx="2">
                  <c:v>BAJA</c:v>
                </c:pt>
              </c:strCache>
            </c:strRef>
          </c:cat>
          <c:val>
            <c:numRef>
              <c:f>DATOS!$B$55:$B$57</c:f>
            </c:numRef>
          </c:val>
          <c:extLst>
            <c:ext xmlns:c16="http://schemas.microsoft.com/office/drawing/2014/chart" uri="{C3380CC4-5D6E-409C-BE32-E72D297353CC}">
              <c16:uniqueId val="{00000000-F925-4116-ABAE-DB53323B3C49}"/>
            </c:ext>
          </c:extLst>
        </c:ser>
        <c:dLbls>
          <c:showLegendKey val="0"/>
          <c:showVal val="0"/>
          <c:showCatName val="0"/>
          <c:showSerName val="0"/>
          <c:showPercent val="0"/>
          <c:showBubbleSize val="0"/>
          <c:showLeaderLines val="1"/>
        </c:dLbls>
      </c:pie3DChart>
    </c:plotArea>
    <c:legend>
      <c:legendPos val="b"/>
      <c:overlay val="0"/>
      <c:spPr>
        <a:noFill/>
        <a:ln w="0">
          <a:noFill/>
        </a:ln>
      </c:spPr>
      <c:txPr>
        <a:bodyPr/>
        <a:lstStyle/>
        <a:p>
          <a:pPr>
            <a:defRPr sz="1200" b="0" strike="noStrike" spc="-1">
              <a:solidFill>
                <a:srgbClr val="D9D9D9"/>
              </a:solidFill>
              <a:latin typeface="Calibri"/>
            </a:defRPr>
          </a:pPr>
          <a:endParaRPr lang="es-CO"/>
        </a:p>
      </c:txPr>
    </c:legend>
    <c:plotVisOnly val="1"/>
    <c:dispBlanksAs val="gap"/>
    <c:showDLblsOverMax val="1"/>
  </c:chart>
  <c:spPr>
    <a:gradFill>
      <a:gsLst>
        <a:gs pos="0">
          <a:srgbClr val="595959"/>
        </a:gs>
        <a:gs pos="100000">
          <a:srgbClr val="262626"/>
        </a:gs>
      </a:gsLst>
      <a:path path="circle">
        <a:fillToRect l="50000" t="50000" r="50000" b="50000"/>
      </a:path>
    </a:gradFill>
    <a:ln w="9360">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es-CO" sz="1600" b="1" strike="noStrike" spc="89">
                <a:solidFill>
                  <a:srgbClr val="F2F2F2"/>
                </a:solidFill>
                <a:latin typeface="Calibri"/>
              </a:defRPr>
            </a:pPr>
            <a:r>
              <a:rPr lang="es-CO" sz="1600" b="1" strike="noStrike" spc="89">
                <a:solidFill>
                  <a:srgbClr val="F2F2F2"/>
                </a:solidFill>
                <a:latin typeface="Calibri"/>
              </a:rPr>
              <a:t>CONFIDENCIALIDAD DE LOS ACTIVOS</a:t>
            </a:r>
          </a:p>
        </c:rich>
      </c:tx>
      <c:overlay val="0"/>
      <c:spPr>
        <a:noFill/>
        <a:ln w="0">
          <a:noFill/>
        </a:ln>
      </c:spPr>
    </c:title>
    <c:autoTitleDeleted val="0"/>
    <c:view3D>
      <c:rotX val="30"/>
      <c:rotY val="0"/>
      <c:rAngAx val="0"/>
    </c:view3D>
    <c:floor>
      <c:thickness val="0"/>
      <c:spPr>
        <a:solidFill>
          <a:srgbClr val="D9D9D9"/>
        </a:solidFill>
        <a:ln w="0">
          <a:noFill/>
        </a:ln>
      </c:spPr>
    </c:floor>
    <c:sideWall>
      <c:thickness val="0"/>
      <c:spPr>
        <a:solidFill>
          <a:srgbClr val="D9D9D9"/>
        </a:solidFill>
        <a:ln w="0">
          <a:noFill/>
        </a:ln>
      </c:spPr>
    </c:sideWall>
    <c:backWall>
      <c:thickness val="0"/>
      <c:spPr>
        <a:solidFill>
          <a:srgbClr val="D9D9D9"/>
        </a:solidFill>
        <a:ln w="0">
          <a:noFill/>
        </a:ln>
      </c:spPr>
    </c:backWall>
    <c:plotArea>
      <c:layout/>
      <c:pie3DChart>
        <c:varyColors val="1"/>
        <c:ser>
          <c:idx val="0"/>
          <c:order val="0"/>
          <c:spPr>
            <a:solidFill>
              <a:srgbClr val="4F81BD"/>
            </a:solidFill>
            <a:ln w="0">
              <a:noFill/>
            </a:ln>
          </c:spPr>
          <c:cat>
            <c:strRef>
              <c:f>DATOS!$A$50:$A$52</c:f>
              <c:strCache>
                <c:ptCount val="3"/>
                <c:pt idx="0">
                  <c:v>PÚBLICA</c:v>
                </c:pt>
                <c:pt idx="1">
                  <c:v>PÚBLICA CLASIFICADA</c:v>
                </c:pt>
                <c:pt idx="2">
                  <c:v>PÚBLICA RESERVADA</c:v>
                </c:pt>
              </c:strCache>
            </c:strRef>
          </c:cat>
          <c:val>
            <c:numRef>
              <c:f>DATOS!$B$50:$B$52</c:f>
            </c:numRef>
          </c:val>
          <c:extLst>
            <c:ext xmlns:c16="http://schemas.microsoft.com/office/drawing/2014/chart" uri="{C3380CC4-5D6E-409C-BE32-E72D297353CC}">
              <c16:uniqueId val="{00000000-B6E2-45CF-A43D-8E686A70E572}"/>
            </c:ext>
          </c:extLst>
        </c:ser>
        <c:dLbls>
          <c:showLegendKey val="0"/>
          <c:showVal val="0"/>
          <c:showCatName val="0"/>
          <c:showSerName val="0"/>
          <c:showPercent val="0"/>
          <c:showBubbleSize val="0"/>
          <c:showLeaderLines val="1"/>
        </c:dLbls>
      </c:pie3DChart>
    </c:plotArea>
    <c:legend>
      <c:legendPos val="b"/>
      <c:overlay val="0"/>
      <c:spPr>
        <a:noFill/>
        <a:ln w="0">
          <a:noFill/>
        </a:ln>
      </c:spPr>
      <c:txPr>
        <a:bodyPr/>
        <a:lstStyle/>
        <a:p>
          <a:pPr>
            <a:defRPr sz="900" b="0" strike="noStrike" spc="-1">
              <a:solidFill>
                <a:srgbClr val="D9D9D9"/>
              </a:solidFill>
              <a:latin typeface="Calibri"/>
            </a:defRPr>
          </a:pPr>
          <a:endParaRPr lang="es-CO"/>
        </a:p>
      </c:txPr>
    </c:legend>
    <c:plotVisOnly val="1"/>
    <c:dispBlanksAs val="gap"/>
    <c:showDLblsOverMax val="1"/>
  </c:chart>
  <c:spPr>
    <a:gradFill>
      <a:gsLst>
        <a:gs pos="0">
          <a:srgbClr val="595959"/>
        </a:gs>
        <a:gs pos="100000">
          <a:srgbClr val="262626"/>
        </a:gs>
      </a:gsLst>
      <a:path path="circle">
        <a:fillToRect l="50000" t="50000" r="50000" b="50000"/>
      </a:path>
    </a:gradFill>
    <a:ln w="9360">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es-CO" sz="1600" b="1" strike="noStrike" spc="89">
                <a:solidFill>
                  <a:srgbClr val="F2F2F2"/>
                </a:solidFill>
                <a:latin typeface="Calibri"/>
              </a:defRPr>
            </a:pPr>
            <a:r>
              <a:rPr lang="es-CO" sz="1600" b="1" strike="noStrike" spc="89">
                <a:solidFill>
                  <a:srgbClr val="F2F2F2"/>
                </a:solidFill>
                <a:latin typeface="Calibri"/>
              </a:rPr>
              <a:t>CATEGORÍA DE INFORMACIÓN</a:t>
            </a:r>
          </a:p>
        </c:rich>
      </c:tx>
      <c:overlay val="0"/>
      <c:spPr>
        <a:noFill/>
        <a:ln w="0">
          <a:noFill/>
        </a:ln>
      </c:spPr>
    </c:title>
    <c:autoTitleDeleted val="0"/>
    <c:view3D>
      <c:rotX val="30"/>
      <c:rotY val="0"/>
      <c:rAngAx val="0"/>
    </c:view3D>
    <c:floor>
      <c:thickness val="0"/>
      <c:spPr>
        <a:solidFill>
          <a:srgbClr val="D9D9D9"/>
        </a:solidFill>
        <a:ln w="0">
          <a:noFill/>
        </a:ln>
      </c:spPr>
    </c:floor>
    <c:sideWall>
      <c:thickness val="0"/>
      <c:spPr>
        <a:solidFill>
          <a:srgbClr val="D9D9D9"/>
        </a:solidFill>
        <a:ln w="0">
          <a:noFill/>
        </a:ln>
      </c:spPr>
    </c:sideWall>
    <c:backWall>
      <c:thickness val="0"/>
      <c:spPr>
        <a:solidFill>
          <a:srgbClr val="D9D9D9"/>
        </a:solidFill>
        <a:ln w="0">
          <a:noFill/>
        </a:ln>
      </c:spPr>
    </c:backWall>
    <c:plotArea>
      <c:layout/>
      <c:pie3DChart>
        <c:varyColors val="1"/>
        <c:ser>
          <c:idx val="0"/>
          <c:order val="0"/>
          <c:spPr>
            <a:solidFill>
              <a:srgbClr val="4F81BD"/>
            </a:solidFill>
            <a:ln w="0">
              <a:noFill/>
            </a:ln>
          </c:spPr>
          <c:cat>
            <c:strRef>
              <c:f>DATOS!$A$43:$A$47</c:f>
              <c:strCache>
                <c:ptCount val="5"/>
                <c:pt idx="0">
                  <c:v>HARDWARE</c:v>
                </c:pt>
                <c:pt idx="1">
                  <c:v>INFORMACIÓN</c:v>
                </c:pt>
                <c:pt idx="2">
                  <c:v>INTANGIBLE</c:v>
                </c:pt>
                <c:pt idx="3">
                  <c:v>SERVICIOS</c:v>
                </c:pt>
                <c:pt idx="4">
                  <c:v>SOFTWARE</c:v>
                </c:pt>
              </c:strCache>
            </c:strRef>
          </c:cat>
          <c:val>
            <c:numRef>
              <c:f>DATOS!$B$43:$B$47</c:f>
            </c:numRef>
          </c:val>
          <c:extLst>
            <c:ext xmlns:c16="http://schemas.microsoft.com/office/drawing/2014/chart" uri="{C3380CC4-5D6E-409C-BE32-E72D297353CC}">
              <c16:uniqueId val="{00000000-767C-4AB1-B45A-905B6720C987}"/>
            </c:ext>
          </c:extLst>
        </c:ser>
        <c:dLbls>
          <c:showLegendKey val="0"/>
          <c:showVal val="0"/>
          <c:showCatName val="0"/>
          <c:showSerName val="0"/>
          <c:showPercent val="0"/>
          <c:showBubbleSize val="0"/>
          <c:showLeaderLines val="1"/>
        </c:dLbls>
      </c:pie3DChart>
    </c:plotArea>
    <c:legend>
      <c:legendPos val="b"/>
      <c:overlay val="0"/>
      <c:spPr>
        <a:noFill/>
        <a:ln w="0">
          <a:noFill/>
        </a:ln>
      </c:spPr>
      <c:txPr>
        <a:bodyPr/>
        <a:lstStyle/>
        <a:p>
          <a:pPr>
            <a:defRPr sz="900" b="0" strike="noStrike" spc="-1">
              <a:solidFill>
                <a:srgbClr val="D9D9D9"/>
              </a:solidFill>
              <a:latin typeface="Calibri"/>
            </a:defRPr>
          </a:pPr>
          <a:endParaRPr lang="es-CO"/>
        </a:p>
      </c:txPr>
    </c:legend>
    <c:plotVisOnly val="1"/>
    <c:dispBlanksAs val="gap"/>
    <c:showDLblsOverMax val="1"/>
  </c:chart>
  <c:spPr>
    <a:gradFill>
      <a:gsLst>
        <a:gs pos="0">
          <a:srgbClr val="595959"/>
        </a:gs>
        <a:gs pos="100000">
          <a:srgbClr val="262626"/>
        </a:gs>
      </a:gsLst>
      <a:path path="circle">
        <a:fillToRect l="50000" t="50000" r="50000" b="50000"/>
      </a:path>
    </a:gradFill>
    <a:ln w="9360">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es-CO" sz="1600" b="1" strike="noStrike" spc="89">
                <a:solidFill>
                  <a:srgbClr val="F2F2F2"/>
                </a:solidFill>
                <a:latin typeface="Calibri"/>
              </a:defRPr>
            </a:pPr>
            <a:r>
              <a:rPr lang="es-CO" sz="1600" b="1" strike="noStrike" spc="89">
                <a:solidFill>
                  <a:srgbClr val="F2F2F2"/>
                </a:solidFill>
                <a:latin typeface="Calibri"/>
              </a:rPr>
              <a:t>DATOS PERSONALES</a:t>
            </a:r>
          </a:p>
        </c:rich>
      </c:tx>
      <c:overlay val="0"/>
      <c:spPr>
        <a:noFill/>
        <a:ln w="0">
          <a:noFill/>
        </a:ln>
      </c:spPr>
    </c:title>
    <c:autoTitleDeleted val="0"/>
    <c:view3D>
      <c:rotX val="30"/>
      <c:rotY val="0"/>
      <c:rAngAx val="0"/>
    </c:view3D>
    <c:floor>
      <c:thickness val="0"/>
      <c:spPr>
        <a:solidFill>
          <a:srgbClr val="D9D9D9"/>
        </a:solidFill>
        <a:ln w="0">
          <a:noFill/>
        </a:ln>
      </c:spPr>
    </c:floor>
    <c:sideWall>
      <c:thickness val="0"/>
      <c:spPr>
        <a:solidFill>
          <a:srgbClr val="D9D9D9"/>
        </a:solidFill>
        <a:ln w="0">
          <a:noFill/>
        </a:ln>
      </c:spPr>
    </c:sideWall>
    <c:backWall>
      <c:thickness val="0"/>
      <c:spPr>
        <a:solidFill>
          <a:srgbClr val="D9D9D9"/>
        </a:solidFill>
        <a:ln w="0">
          <a:noFill/>
        </a:ln>
      </c:spPr>
    </c:backWall>
    <c:plotArea>
      <c:layout/>
      <c:pie3DChart>
        <c:varyColors val="1"/>
        <c:ser>
          <c:idx val="0"/>
          <c:order val="0"/>
          <c:spPr>
            <a:solidFill>
              <a:srgbClr val="4F81BD"/>
            </a:solidFill>
            <a:ln w="0">
              <a:noFill/>
            </a:ln>
          </c:spPr>
          <c:cat>
            <c:strRef>
              <c:f>DATOS!$A$38:$A$40</c:f>
              <c:strCache>
                <c:ptCount val="3"/>
                <c:pt idx="0">
                  <c:v>Con Datos Personales</c:v>
                </c:pt>
                <c:pt idx="2">
                  <c:v>Sin Datos Personales</c:v>
                </c:pt>
              </c:strCache>
            </c:strRef>
          </c:cat>
          <c:val>
            <c:numRef>
              <c:f>DATOS!$B$38:$B$40</c:f>
            </c:numRef>
          </c:val>
          <c:extLst>
            <c:ext xmlns:c16="http://schemas.microsoft.com/office/drawing/2014/chart" uri="{C3380CC4-5D6E-409C-BE32-E72D297353CC}">
              <c16:uniqueId val="{00000000-5C95-431A-A0A7-CB457CB205A5}"/>
            </c:ext>
          </c:extLst>
        </c:ser>
        <c:dLbls>
          <c:showLegendKey val="0"/>
          <c:showVal val="0"/>
          <c:showCatName val="0"/>
          <c:showSerName val="0"/>
          <c:showPercent val="0"/>
          <c:showBubbleSize val="0"/>
          <c:showLeaderLines val="1"/>
        </c:dLbls>
      </c:pie3DChart>
    </c:plotArea>
    <c:legend>
      <c:legendPos val="b"/>
      <c:overlay val="0"/>
      <c:spPr>
        <a:noFill/>
        <a:ln w="0">
          <a:noFill/>
        </a:ln>
      </c:spPr>
      <c:txPr>
        <a:bodyPr/>
        <a:lstStyle/>
        <a:p>
          <a:pPr>
            <a:defRPr sz="900" b="0" strike="noStrike" spc="-1">
              <a:solidFill>
                <a:srgbClr val="D9D9D9"/>
              </a:solidFill>
              <a:latin typeface="Calibri"/>
            </a:defRPr>
          </a:pPr>
          <a:endParaRPr lang="es-CO"/>
        </a:p>
      </c:txPr>
    </c:legend>
    <c:plotVisOnly val="1"/>
    <c:dispBlanksAs val="gap"/>
    <c:showDLblsOverMax val="1"/>
  </c:chart>
  <c:spPr>
    <a:gradFill>
      <a:gsLst>
        <a:gs pos="0">
          <a:srgbClr val="595959"/>
        </a:gs>
        <a:gs pos="100000">
          <a:srgbClr val="262626"/>
        </a:gs>
      </a:gsLst>
      <a:path path="circle">
        <a:fillToRect l="50000" t="50000" r="50000" b="50000"/>
      </a:path>
    </a:gradFill>
    <a:ln w="9360">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lang="es-CO" sz="1600" b="1" strike="noStrike" spc="89">
                <a:solidFill>
                  <a:srgbClr val="F2F2F2"/>
                </a:solidFill>
                <a:latin typeface="Calibri"/>
              </a:defRPr>
            </a:pPr>
            <a:r>
              <a:rPr lang="es-CO" sz="1600" b="1" strike="noStrike" spc="89">
                <a:solidFill>
                  <a:srgbClr val="F2F2F2"/>
                </a:solidFill>
                <a:latin typeface="Calibri"/>
              </a:rPr>
              <a:t>DP Publicados</a:t>
            </a:r>
          </a:p>
        </c:rich>
      </c:tx>
      <c:overlay val="0"/>
      <c:spPr>
        <a:noFill/>
        <a:ln w="0">
          <a:noFill/>
        </a:ln>
      </c:spPr>
    </c:title>
    <c:autoTitleDeleted val="0"/>
    <c:view3D>
      <c:rotX val="30"/>
      <c:rotY val="0"/>
      <c:rAngAx val="0"/>
    </c:view3D>
    <c:floor>
      <c:thickness val="0"/>
      <c:spPr>
        <a:solidFill>
          <a:srgbClr val="D9D9D9"/>
        </a:solidFill>
        <a:ln w="0">
          <a:noFill/>
        </a:ln>
      </c:spPr>
    </c:floor>
    <c:sideWall>
      <c:thickness val="0"/>
      <c:spPr>
        <a:solidFill>
          <a:srgbClr val="D9D9D9"/>
        </a:solidFill>
        <a:ln w="0">
          <a:noFill/>
        </a:ln>
      </c:spPr>
    </c:sideWall>
    <c:backWall>
      <c:thickness val="0"/>
      <c:spPr>
        <a:solidFill>
          <a:srgbClr val="D9D9D9"/>
        </a:solidFill>
        <a:ln w="0">
          <a:noFill/>
        </a:ln>
      </c:spPr>
    </c:backWall>
    <c:plotArea>
      <c:layout/>
      <c:pie3DChart>
        <c:varyColors val="1"/>
        <c:ser>
          <c:idx val="0"/>
          <c:order val="0"/>
          <c:spPr>
            <a:solidFill>
              <a:srgbClr val="4F81BD"/>
            </a:solidFill>
            <a:ln w="0">
              <a:noFill/>
            </a:ln>
          </c:spPr>
          <c:dPt>
            <c:idx val="0"/>
            <c:bubble3D val="0"/>
            <c:spPr>
              <a:gradFill>
                <a:gsLst>
                  <a:gs pos="0">
                    <a:srgbClr val="2E5F99"/>
                  </a:gs>
                  <a:gs pos="100000">
                    <a:srgbClr val="3C7AC7"/>
                  </a:gs>
                </a:gsLst>
                <a:lin ang="16200000"/>
              </a:gradFill>
              <a:ln w="0">
                <a:noFill/>
              </a:ln>
            </c:spPr>
            <c:extLst>
              <c:ext xmlns:c16="http://schemas.microsoft.com/office/drawing/2014/chart" uri="{C3380CC4-5D6E-409C-BE32-E72D297353CC}">
                <c16:uniqueId val="{00000001-FA28-4B25-9CF5-A5C303F0D09A}"/>
              </c:ext>
            </c:extLst>
          </c:dPt>
          <c:dPt>
            <c:idx val="1"/>
            <c:bubble3D val="0"/>
            <c:spPr>
              <a:gradFill>
                <a:gsLst>
                  <a:gs pos="0">
                    <a:srgbClr val="9C2F2C"/>
                  </a:gs>
                  <a:gs pos="100000">
                    <a:srgbClr val="CB3D39"/>
                  </a:gs>
                </a:gsLst>
                <a:lin ang="16200000"/>
              </a:gradFill>
              <a:ln w="0">
                <a:noFill/>
              </a:ln>
            </c:spPr>
            <c:extLst>
              <c:ext xmlns:c16="http://schemas.microsoft.com/office/drawing/2014/chart" uri="{C3380CC4-5D6E-409C-BE32-E72D297353CC}">
                <c16:uniqueId val="{00000003-FA28-4B25-9CF5-A5C303F0D09A}"/>
              </c:ext>
            </c:extLst>
          </c:dPt>
          <c:dLbls>
            <c:dLbl>
              <c:idx val="0"/>
              <c:spPr/>
              <c:txPr>
                <a:bodyPr wrap="square"/>
                <a:lstStyle/>
                <a:p>
                  <a:pPr>
                    <a:defRPr sz="1000" b="0" strike="noStrike" spc="-1">
                      <a:solidFill>
                        <a:srgbClr val="000000"/>
                      </a:solidFill>
                      <a:latin typeface="Calibri"/>
                    </a:defRPr>
                  </a:pPr>
                  <a:endParaRPr lang="es-CO"/>
                </a:p>
              </c:txPr>
              <c:dLblPos val="bestFit"/>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1-FA28-4B25-9CF5-A5C303F0D09A}"/>
                </c:ext>
              </c:extLst>
            </c:dLbl>
            <c:dLbl>
              <c:idx val="1"/>
              <c:spPr/>
              <c:txPr>
                <a:bodyPr wrap="square"/>
                <a:lstStyle/>
                <a:p>
                  <a:pPr>
                    <a:defRPr sz="1000" b="0" strike="noStrike" spc="-1">
                      <a:solidFill>
                        <a:srgbClr val="000000"/>
                      </a:solidFill>
                      <a:latin typeface="Calibri"/>
                    </a:defRPr>
                  </a:pPr>
                  <a:endParaRPr lang="es-CO"/>
                </a:p>
              </c:txPr>
              <c:dLblPos val="bestFit"/>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3-FA28-4B25-9CF5-A5C303F0D09A}"/>
                </c:ext>
              </c:extLst>
            </c:dLbl>
            <c:spPr>
              <a:noFill/>
              <a:ln>
                <a:noFill/>
              </a:ln>
              <a:effectLst/>
            </c:spPr>
            <c:txPr>
              <a:bodyPr wrap="square"/>
              <a:lstStyle/>
              <a:p>
                <a:pPr>
                  <a:defRPr sz="1000" b="0" strike="noStrike" spc="-1">
                    <a:solidFill>
                      <a:srgbClr val="000000"/>
                    </a:solidFill>
                    <a:latin typeface="Calibri"/>
                  </a:defRPr>
                </a:pPr>
                <a:endParaRPr lang="es-CO"/>
              </a:p>
            </c:txPr>
            <c:dLblPos val="bestFit"/>
            <c:showLegendKey val="0"/>
            <c:showVal val="0"/>
            <c:showCatName val="0"/>
            <c:showSerName val="0"/>
            <c:showPercent val="0"/>
            <c:showBubbleSize val="1"/>
            <c:separator>; </c:separator>
            <c:showLeaderLines val="1"/>
            <c:extLst>
              <c:ext xmlns:c15="http://schemas.microsoft.com/office/drawing/2012/chart" uri="{CE6537A1-D6FC-4f65-9D91-7224C49458BB}"/>
            </c:extLst>
          </c:dLbls>
          <c:cat>
            <c:strRef>
              <c:f>DATOS!$C$38:$C$39</c:f>
              <c:strCache>
                <c:ptCount val="2"/>
                <c:pt idx="0">
                  <c:v>Publicados</c:v>
                </c:pt>
                <c:pt idx="1">
                  <c:v>Disponibles</c:v>
                </c:pt>
              </c:strCache>
            </c:strRef>
          </c:cat>
          <c:val>
            <c:numRef>
              <c:f>DATOS!$D$38:$D$39</c:f>
              <c:numCache>
                <c:formatCode>General</c:formatCode>
                <c:ptCount val="2"/>
                <c:pt idx="0">
                  <c:v>42</c:v>
                </c:pt>
                <c:pt idx="1">
                  <c:v>266</c:v>
                </c:pt>
              </c:numCache>
            </c:numRef>
          </c:val>
          <c:extLst>
            <c:ext xmlns:c16="http://schemas.microsoft.com/office/drawing/2014/chart" uri="{C3380CC4-5D6E-409C-BE32-E72D297353CC}">
              <c16:uniqueId val="{00000004-FA28-4B25-9CF5-A5C303F0D09A}"/>
            </c:ext>
          </c:extLst>
        </c:ser>
        <c:dLbls>
          <c:showLegendKey val="0"/>
          <c:showVal val="0"/>
          <c:showCatName val="0"/>
          <c:showSerName val="0"/>
          <c:showPercent val="0"/>
          <c:showBubbleSize val="0"/>
          <c:showLeaderLines val="1"/>
        </c:dLbls>
      </c:pie3DChart>
    </c:plotArea>
    <c:legend>
      <c:legendPos val="b"/>
      <c:overlay val="0"/>
      <c:spPr>
        <a:noFill/>
        <a:ln w="0">
          <a:noFill/>
        </a:ln>
      </c:spPr>
      <c:txPr>
        <a:bodyPr/>
        <a:lstStyle/>
        <a:p>
          <a:pPr>
            <a:defRPr sz="900" b="0" strike="noStrike" spc="-1">
              <a:solidFill>
                <a:srgbClr val="D9D9D9"/>
              </a:solidFill>
              <a:latin typeface="Calibri"/>
            </a:defRPr>
          </a:pPr>
          <a:endParaRPr lang="es-CO"/>
        </a:p>
      </c:txPr>
    </c:legend>
    <c:plotVisOnly val="1"/>
    <c:dispBlanksAs val="gap"/>
    <c:showDLblsOverMax val="1"/>
  </c:chart>
  <c:spPr>
    <a:gradFill>
      <a:gsLst>
        <a:gs pos="0">
          <a:srgbClr val="595959"/>
        </a:gs>
        <a:gs pos="100000">
          <a:srgbClr val="262626"/>
        </a:gs>
      </a:gsLst>
      <a:path path="circle">
        <a:fillToRect l="50000" t="50000" r="50000" b="50000"/>
      </a:path>
    </a:gradFill>
    <a:ln w="936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59760</xdr:colOff>
      <xdr:row>0</xdr:row>
      <xdr:rowOff>0</xdr:rowOff>
    </xdr:from>
    <xdr:to>
      <xdr:col>0</xdr:col>
      <xdr:colOff>626760</xdr:colOff>
      <xdr:row>3</xdr:row>
      <xdr:rowOff>58532</xdr:rowOff>
    </xdr:to>
    <xdr:pic>
      <xdr:nvPicPr>
        <xdr:cNvPr id="2" name="Imagen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18235" t="3752" r="18072" b="13199"/>
        <a:stretch/>
      </xdr:blipFill>
      <xdr:spPr>
        <a:xfrm>
          <a:off x="59760" y="0"/>
          <a:ext cx="567000" cy="1025640"/>
        </a:xfrm>
        <a:prstGeom prst="rect">
          <a:avLst/>
        </a:prstGeom>
        <a:ln w="0">
          <a:noFill/>
        </a:ln>
      </xdr:spPr>
    </xdr:pic>
    <xdr:clientData/>
  </xdr:twoCellAnchor>
  <xdr:twoCellAnchor>
    <xdr:from>
      <xdr:col>1</xdr:col>
      <xdr:colOff>115200</xdr:colOff>
      <xdr:row>0</xdr:row>
      <xdr:rowOff>52200</xdr:rowOff>
    </xdr:from>
    <xdr:to>
      <xdr:col>8</xdr:col>
      <xdr:colOff>540000</xdr:colOff>
      <xdr:row>2</xdr:row>
      <xdr:rowOff>230760</xdr:rowOff>
    </xdr:to>
    <xdr:sp macro="" textlink="">
      <xdr:nvSpPr>
        <xdr:cNvPr id="3" name="AutoShape 3">
          <a:extLst>
            <a:ext uri="{FF2B5EF4-FFF2-40B4-BE49-F238E27FC236}">
              <a16:creationId xmlns:a16="http://schemas.microsoft.com/office/drawing/2014/main" id="{00000000-0008-0000-0000-000003000000}"/>
            </a:ext>
          </a:extLst>
        </xdr:cNvPr>
        <xdr:cNvSpPr/>
      </xdr:nvSpPr>
      <xdr:spPr>
        <a:xfrm>
          <a:off x="920880" y="52200"/>
          <a:ext cx="11161440" cy="845280"/>
        </a:xfrm>
        <a:prstGeom prst="roundRect">
          <a:avLst>
            <a:gd name="adj" fmla="val 16667"/>
          </a:avLst>
        </a:prstGeom>
        <a:solidFill>
          <a:srgbClr val="FFFFFF"/>
        </a:solidFill>
        <a:ln w="31680">
          <a:solidFill>
            <a:srgbClr val="F20000"/>
          </a:solidFill>
          <a:round/>
        </a:ln>
      </xdr:spPr>
      <xdr:style>
        <a:lnRef idx="0">
          <a:scrgbClr r="0" g="0" b="0"/>
        </a:lnRef>
        <a:fillRef idx="0">
          <a:scrgbClr r="0" g="0" b="0"/>
        </a:fillRef>
        <a:effectRef idx="0">
          <a:scrgbClr r="0" g="0" b="0"/>
        </a:effectRef>
        <a:fontRef idx="minor"/>
      </xdr:style>
      <xdr:txBody>
        <a:bodyPr lIns="0" tIns="0" rIns="0" bIns="0" anchor="ctr">
          <a:noAutofit/>
        </a:bodyPr>
        <a:lstStyle/>
        <a:p>
          <a:pPr algn="ctr">
            <a:lnSpc>
              <a:spcPct val="100000"/>
            </a:lnSpc>
            <a:tabLst>
              <a:tab pos="0" algn="l"/>
            </a:tabLst>
          </a:pPr>
          <a:r>
            <a:rPr lang="es-CO" sz="2000" b="1" strike="noStrike" spc="-1">
              <a:solidFill>
                <a:srgbClr val="EF0314"/>
              </a:solidFill>
              <a:latin typeface="Museo Sans Condensed"/>
            </a:rPr>
            <a:t>Proceso GESTIÓN DE LA TECNOLOGÍA Y LA INFORMACIÓN</a:t>
          </a:r>
          <a:endParaRPr lang="es-CO" sz="2000" b="0" strike="noStrike" spc="-1">
            <a:latin typeface="Times New Roman"/>
          </a:endParaRPr>
        </a:p>
        <a:p>
          <a:pPr algn="ctr">
            <a:lnSpc>
              <a:spcPct val="100000"/>
            </a:lnSpc>
            <a:tabLst>
              <a:tab pos="0" algn="l"/>
            </a:tabLst>
          </a:pPr>
          <a:endParaRPr lang="es-CO" sz="2000" b="0" strike="noStrike" spc="-1">
            <a:latin typeface="Times New Roman"/>
          </a:endParaRPr>
        </a:p>
        <a:p>
          <a:pPr algn="ctr">
            <a:lnSpc>
              <a:spcPct val="100000"/>
            </a:lnSpc>
            <a:tabLst>
              <a:tab pos="0" algn="l"/>
            </a:tabLst>
          </a:pPr>
          <a:r>
            <a:rPr lang="es-CO" sz="1600" b="1" strike="noStrike" spc="-1">
              <a:solidFill>
                <a:srgbClr val="000000"/>
              </a:solidFill>
              <a:latin typeface="Museo Sans Condensed"/>
            </a:rPr>
            <a:t>Formato registro, actualización y valoración de Activos de Información </a:t>
          </a:r>
          <a:endParaRPr lang="es-CO" sz="1600" b="0" strike="noStrike" spc="-1">
            <a:latin typeface="Times New Roman"/>
          </a:endParaRPr>
        </a:p>
      </xdr:txBody>
    </xdr:sp>
    <xdr:clientData/>
  </xdr:twoCellAnchor>
  <xdr:twoCellAnchor editAs="absolute">
    <xdr:from>
      <xdr:col>8</xdr:col>
      <xdr:colOff>646200</xdr:colOff>
      <xdr:row>0</xdr:row>
      <xdr:rowOff>39960</xdr:rowOff>
    </xdr:from>
    <xdr:to>
      <xdr:col>10</xdr:col>
      <xdr:colOff>279720</xdr:colOff>
      <xdr:row>0</xdr:row>
      <xdr:rowOff>274680</xdr:rowOff>
    </xdr:to>
    <xdr:sp macro="" textlink="">
      <xdr:nvSpPr>
        <xdr:cNvPr id="4" name="CuadroTexto 5">
          <a:extLst>
            <a:ext uri="{FF2B5EF4-FFF2-40B4-BE49-F238E27FC236}">
              <a16:creationId xmlns:a16="http://schemas.microsoft.com/office/drawing/2014/main" id="{00000000-0008-0000-0000-000004000000}"/>
            </a:ext>
          </a:extLst>
        </xdr:cNvPr>
        <xdr:cNvSpPr/>
      </xdr:nvSpPr>
      <xdr:spPr>
        <a:xfrm>
          <a:off x="12188520" y="39960"/>
          <a:ext cx="1911960" cy="23472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r">
            <a:lnSpc>
              <a:spcPct val="100000"/>
            </a:lnSpc>
          </a:pPr>
          <a:r>
            <a:rPr lang="es-CO" sz="1000" b="0" strike="noStrike" spc="-1">
              <a:solidFill>
                <a:srgbClr val="000000"/>
              </a:solidFill>
              <a:latin typeface="Museo Sans 300"/>
            </a:rPr>
            <a:t>Código: </a:t>
          </a:r>
          <a:endParaRPr lang="es-CO" sz="1000" b="0" strike="noStrike" spc="-1">
            <a:latin typeface="Times New Roman"/>
          </a:endParaRPr>
        </a:p>
      </xdr:txBody>
    </xdr:sp>
    <xdr:clientData/>
  </xdr:twoCellAnchor>
  <xdr:twoCellAnchor editAs="absolute">
    <xdr:from>
      <xdr:col>8</xdr:col>
      <xdr:colOff>646200</xdr:colOff>
      <xdr:row>0</xdr:row>
      <xdr:rowOff>275760</xdr:rowOff>
    </xdr:from>
    <xdr:to>
      <xdr:col>10</xdr:col>
      <xdr:colOff>279720</xdr:colOff>
      <xdr:row>1</xdr:row>
      <xdr:rowOff>236118</xdr:rowOff>
    </xdr:to>
    <xdr:sp macro="" textlink="">
      <xdr:nvSpPr>
        <xdr:cNvPr id="5" name="CuadroTexto 6">
          <a:extLst>
            <a:ext uri="{FF2B5EF4-FFF2-40B4-BE49-F238E27FC236}">
              <a16:creationId xmlns:a16="http://schemas.microsoft.com/office/drawing/2014/main" id="{00000000-0008-0000-0000-000005000000}"/>
            </a:ext>
          </a:extLst>
        </xdr:cNvPr>
        <xdr:cNvSpPr/>
      </xdr:nvSpPr>
      <xdr:spPr>
        <a:xfrm>
          <a:off x="12188520" y="275760"/>
          <a:ext cx="1911960" cy="27540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r">
            <a:lnSpc>
              <a:spcPct val="100000"/>
            </a:lnSpc>
          </a:pPr>
          <a:r>
            <a:rPr lang="es-CO" sz="1000" b="0" strike="noStrike" spc="-1">
              <a:solidFill>
                <a:srgbClr val="000000"/>
              </a:solidFill>
              <a:latin typeface="Museo Sans 300"/>
            </a:rPr>
            <a:t>Versión: </a:t>
          </a:r>
          <a:endParaRPr lang="es-CO" sz="1000" b="0" strike="noStrike" spc="-1">
            <a:latin typeface="Times New Roman"/>
          </a:endParaRPr>
        </a:p>
      </xdr:txBody>
    </xdr:sp>
    <xdr:clientData/>
  </xdr:twoCellAnchor>
  <xdr:twoCellAnchor editAs="absolute">
    <xdr:from>
      <xdr:col>8</xdr:col>
      <xdr:colOff>646200</xdr:colOff>
      <xdr:row>1</xdr:row>
      <xdr:rowOff>233598</xdr:rowOff>
    </xdr:from>
    <xdr:to>
      <xdr:col>10</xdr:col>
      <xdr:colOff>279720</xdr:colOff>
      <xdr:row>2</xdr:row>
      <xdr:rowOff>223115</xdr:rowOff>
    </xdr:to>
    <xdr:sp macro="" textlink="">
      <xdr:nvSpPr>
        <xdr:cNvPr id="6" name="CuadroTexto 7">
          <a:extLst>
            <a:ext uri="{FF2B5EF4-FFF2-40B4-BE49-F238E27FC236}">
              <a16:creationId xmlns:a16="http://schemas.microsoft.com/office/drawing/2014/main" id="{00000000-0008-0000-0000-000006000000}"/>
            </a:ext>
          </a:extLst>
        </xdr:cNvPr>
        <xdr:cNvSpPr/>
      </xdr:nvSpPr>
      <xdr:spPr>
        <a:xfrm>
          <a:off x="12188520" y="548640"/>
          <a:ext cx="1911960" cy="30456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r">
            <a:lnSpc>
              <a:spcPct val="100000"/>
            </a:lnSpc>
          </a:pPr>
          <a:r>
            <a:rPr lang="es-CO" sz="1000" b="0" strike="noStrike" spc="-1">
              <a:solidFill>
                <a:srgbClr val="000000"/>
              </a:solidFill>
              <a:latin typeface="Museo Sans 300"/>
            </a:rPr>
            <a:t>Vigente desde: </a:t>
          </a:r>
          <a:endParaRPr lang="es-CO" sz="1000" b="0" strike="noStrike" spc="-1">
            <a:latin typeface="Times New Roman"/>
          </a:endParaRPr>
        </a:p>
      </xdr:txBody>
    </xdr:sp>
    <xdr:clientData/>
  </xdr:twoCellAnchor>
  <xdr:twoCellAnchor editAs="absolute">
    <xdr:from>
      <xdr:col>10</xdr:col>
      <xdr:colOff>281160</xdr:colOff>
      <xdr:row>0</xdr:row>
      <xdr:rowOff>39960</xdr:rowOff>
    </xdr:from>
    <xdr:to>
      <xdr:col>11</xdr:col>
      <xdr:colOff>397800</xdr:colOff>
      <xdr:row>0</xdr:row>
      <xdr:rowOff>274680</xdr:rowOff>
    </xdr:to>
    <xdr:sp macro="" textlink="">
      <xdr:nvSpPr>
        <xdr:cNvPr id="7" name="CuadroTexto 8">
          <a:extLst>
            <a:ext uri="{FF2B5EF4-FFF2-40B4-BE49-F238E27FC236}">
              <a16:creationId xmlns:a16="http://schemas.microsoft.com/office/drawing/2014/main" id="{00000000-0008-0000-0000-000007000000}"/>
            </a:ext>
          </a:extLst>
        </xdr:cNvPr>
        <xdr:cNvSpPr/>
      </xdr:nvSpPr>
      <xdr:spPr>
        <a:xfrm>
          <a:off x="14101920" y="39960"/>
          <a:ext cx="2062440" cy="23472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CO" sz="1000" b="0" strike="noStrike" spc="-1">
              <a:solidFill>
                <a:srgbClr val="000000"/>
              </a:solidFill>
              <a:latin typeface="Museo Sans 300"/>
            </a:rPr>
            <a:t>XXXXXXX</a:t>
          </a:r>
          <a:endParaRPr lang="es-CO" sz="1000" b="0" strike="noStrike" spc="-1">
            <a:latin typeface="Times New Roman"/>
          </a:endParaRPr>
        </a:p>
      </xdr:txBody>
    </xdr:sp>
    <xdr:clientData/>
  </xdr:twoCellAnchor>
  <xdr:twoCellAnchor editAs="absolute">
    <xdr:from>
      <xdr:col>10</xdr:col>
      <xdr:colOff>281160</xdr:colOff>
      <xdr:row>0</xdr:row>
      <xdr:rowOff>275760</xdr:rowOff>
    </xdr:from>
    <xdr:to>
      <xdr:col>11</xdr:col>
      <xdr:colOff>397800</xdr:colOff>
      <xdr:row>1</xdr:row>
      <xdr:rowOff>234678</xdr:rowOff>
    </xdr:to>
    <xdr:sp macro="" textlink="">
      <xdr:nvSpPr>
        <xdr:cNvPr id="8" name="CuadroTexto 9">
          <a:extLst>
            <a:ext uri="{FF2B5EF4-FFF2-40B4-BE49-F238E27FC236}">
              <a16:creationId xmlns:a16="http://schemas.microsoft.com/office/drawing/2014/main" id="{00000000-0008-0000-0000-000008000000}"/>
            </a:ext>
          </a:extLst>
        </xdr:cNvPr>
        <xdr:cNvSpPr/>
      </xdr:nvSpPr>
      <xdr:spPr>
        <a:xfrm>
          <a:off x="14101920" y="275760"/>
          <a:ext cx="2062440" cy="27396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CO" sz="1000" b="0" strike="noStrike" spc="-1">
              <a:solidFill>
                <a:srgbClr val="000000"/>
              </a:solidFill>
              <a:latin typeface="Museo Sans 300"/>
            </a:rPr>
            <a:t>1</a:t>
          </a:r>
          <a:endParaRPr lang="es-CO" sz="1000" b="0" strike="noStrike" spc="-1">
            <a:latin typeface="Times New Roman"/>
          </a:endParaRPr>
        </a:p>
      </xdr:txBody>
    </xdr:sp>
    <xdr:clientData/>
  </xdr:twoCellAnchor>
  <xdr:twoCellAnchor editAs="absolute">
    <xdr:from>
      <xdr:col>10</xdr:col>
      <xdr:colOff>281160</xdr:colOff>
      <xdr:row>1</xdr:row>
      <xdr:rowOff>236118</xdr:rowOff>
    </xdr:from>
    <xdr:to>
      <xdr:col>11</xdr:col>
      <xdr:colOff>397800</xdr:colOff>
      <xdr:row>2</xdr:row>
      <xdr:rowOff>223835</xdr:rowOff>
    </xdr:to>
    <xdr:sp macro="" textlink="">
      <xdr:nvSpPr>
        <xdr:cNvPr id="9" name="CuadroTexto 10">
          <a:extLst>
            <a:ext uri="{FF2B5EF4-FFF2-40B4-BE49-F238E27FC236}">
              <a16:creationId xmlns:a16="http://schemas.microsoft.com/office/drawing/2014/main" id="{00000000-0008-0000-0000-000009000000}"/>
            </a:ext>
          </a:extLst>
        </xdr:cNvPr>
        <xdr:cNvSpPr/>
      </xdr:nvSpPr>
      <xdr:spPr>
        <a:xfrm>
          <a:off x="14101920" y="551160"/>
          <a:ext cx="2062440" cy="30276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s-CO" sz="1000" b="0" strike="noStrike" spc="-1">
              <a:solidFill>
                <a:srgbClr val="000000"/>
              </a:solidFill>
              <a:latin typeface="Museo Sans 300"/>
            </a:rPr>
            <a:t>XX/XX/2021</a:t>
          </a:r>
          <a:endParaRPr lang="es-CO" sz="10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304920</xdr:colOff>
      <xdr:row>11</xdr:row>
      <xdr:rowOff>76320</xdr:rowOff>
    </xdr:from>
    <xdr:to>
      <xdr:col>14</xdr:col>
      <xdr:colOff>132120</xdr:colOff>
      <xdr:row>26</xdr:row>
      <xdr:rowOff>103320</xdr:rowOff>
    </xdr:to>
    <xdr:sp macro="" textlink="">
      <xdr:nvSpPr>
        <xdr:cNvPr id="8" name="shape">
          <a:extLst>
            <a:ext uri="{FF2B5EF4-FFF2-40B4-BE49-F238E27FC236}">
              <a16:creationId xmlns:a16="http://schemas.microsoft.com/office/drawing/2014/main" id="{00000000-0008-0000-0300-000008000000}"/>
            </a:ext>
          </a:extLst>
        </xdr:cNvPr>
        <xdr:cNvSpPr/>
      </xdr:nvSpPr>
      <xdr:spPr>
        <a:xfrm>
          <a:off x="6350040" y="2171880"/>
          <a:ext cx="4361040" cy="2884320"/>
        </a:xfrm>
        <a:prstGeom prst="rect">
          <a:avLst/>
        </a:prstGeom>
        <a:solidFill>
          <a:srgbClr val="FFFFFF"/>
        </a:solidFill>
        <a:ln w="0">
          <a:solidFill>
            <a:srgbClr val="008000"/>
          </a:solidFill>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0000"/>
            </a:lnSpc>
          </a:pPr>
          <a:r>
            <a:rPr lang="es-CO" sz="1100" b="0" strike="noStrike" spc="-1">
              <a:solidFill>
                <a:srgbClr val="000000"/>
              </a:solidFill>
              <a:latin typeface="Times New Roman"/>
            </a:rPr>
            <a:t>Este gráfico no está disponible en su versión de Excel.</a:t>
          </a:r>
          <a:endParaRPr lang="es-CO" sz="1100" b="0" strike="noStrike" spc="-1">
            <a:latin typeface="Times New Roman"/>
          </a:endParaRPr>
        </a:p>
        <a:p>
          <a:pPr>
            <a:lnSpc>
              <a:spcPct val="100000"/>
            </a:lnSpc>
          </a:pPr>
          <a:endParaRPr lang="es-CO" sz="1100" b="0" strike="noStrike" spc="-1">
            <a:latin typeface="Times New Roman"/>
          </a:endParaRPr>
        </a:p>
        <a:p>
          <a:pPr>
            <a:lnSpc>
              <a:spcPct val="100000"/>
            </a:lnSpc>
          </a:pPr>
          <a:r>
            <a:rPr lang="es-CO" sz="1100" b="0" strike="noStrike" spc="-1">
              <a:solidFill>
                <a:srgbClr val="000000"/>
              </a:solidFill>
              <a:latin typeface="Times New Roman"/>
            </a:rPr>
            <a:t>Si edita esta forma o guarda el libro en un formato de archivo diferente, el gráfico no se podrá utilizar.</a:t>
          </a:r>
          <a:endParaRPr lang="es-CO"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85680</xdr:colOff>
      <xdr:row>0</xdr:row>
      <xdr:rowOff>57240</xdr:rowOff>
    </xdr:from>
    <xdr:to>
      <xdr:col>12</xdr:col>
      <xdr:colOff>121680</xdr:colOff>
      <xdr:row>48</xdr:row>
      <xdr:rowOff>165240</xdr:rowOff>
    </xdr:to>
    <xdr:graphicFrame macro="">
      <xdr:nvGraphicFramePr>
        <xdr:cNvPr id="9" name="Gráfico 2">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5760</xdr:colOff>
      <xdr:row>49</xdr:row>
      <xdr:rowOff>2880</xdr:rowOff>
    </xdr:from>
    <xdr:to>
      <xdr:col>19</xdr:col>
      <xdr:colOff>4680</xdr:colOff>
      <xdr:row>63</xdr:row>
      <xdr:rowOff>35280</xdr:rowOff>
    </xdr:to>
    <xdr:graphicFrame macro="">
      <xdr:nvGraphicFramePr>
        <xdr:cNvPr id="10" name="Gráfico 6">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5760</xdr:colOff>
      <xdr:row>32</xdr:row>
      <xdr:rowOff>1080</xdr:rowOff>
    </xdr:from>
    <xdr:to>
      <xdr:col>19</xdr:col>
      <xdr:colOff>4680</xdr:colOff>
      <xdr:row>46</xdr:row>
      <xdr:rowOff>161640</xdr:rowOff>
    </xdr:to>
    <xdr:graphicFrame macro="">
      <xdr:nvGraphicFramePr>
        <xdr:cNvPr id="11" name="Gráfico 7">
          <a:extLst>
            <a:ext uri="{FF2B5EF4-FFF2-40B4-BE49-F238E27FC236}">
              <a16:creationId xmlns:a16="http://schemas.microsoft.com/office/drawing/2014/main" id="{00000000-0008-0000-05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8280</xdr:colOff>
      <xdr:row>16</xdr:row>
      <xdr:rowOff>12240</xdr:rowOff>
    </xdr:from>
    <xdr:to>
      <xdr:col>19</xdr:col>
      <xdr:colOff>7200</xdr:colOff>
      <xdr:row>30</xdr:row>
      <xdr:rowOff>87120</xdr:rowOff>
    </xdr:to>
    <xdr:graphicFrame macro="">
      <xdr:nvGraphicFramePr>
        <xdr:cNvPr id="12" name="Gráfico 8">
          <a:extLst>
            <a:ext uri="{FF2B5EF4-FFF2-40B4-BE49-F238E27FC236}">
              <a16:creationId xmlns:a16="http://schemas.microsoft.com/office/drawing/2014/main" id="{00000000-0008-0000-05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9720</xdr:colOff>
      <xdr:row>0</xdr:row>
      <xdr:rowOff>24840</xdr:rowOff>
    </xdr:from>
    <xdr:to>
      <xdr:col>19</xdr:col>
      <xdr:colOff>8640</xdr:colOff>
      <xdr:row>14</xdr:row>
      <xdr:rowOff>100080</xdr:rowOff>
    </xdr:to>
    <xdr:graphicFrame macro="">
      <xdr:nvGraphicFramePr>
        <xdr:cNvPr id="13" name="Gráfico 9">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19</xdr:col>
      <xdr:colOff>153720</xdr:colOff>
      <xdr:row>0</xdr:row>
      <xdr:rowOff>130320</xdr:rowOff>
    </xdr:from>
    <xdr:to>
      <xdr:col>25</xdr:col>
      <xdr:colOff>152280</xdr:colOff>
      <xdr:row>15</xdr:row>
      <xdr:rowOff>47520</xdr:rowOff>
    </xdr:to>
    <xdr:graphicFrame macro="">
      <xdr:nvGraphicFramePr>
        <xdr:cNvPr id="14" name="Gráfico 1">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IngenieroSoporte/Proyectos/2017/Activos%20de%20Informacion/ActivosInformacionPorOficinas/ActivoInformacion-CuraduriaHistori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iego_Diaz/Activos%20de%20Informaci&#243;n/Activos%20de%20Informacion%20Rev1%20DRinc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712" displayName="Tabla1712" ref="E19:F22" totalsRowShown="0">
  <autoFilter ref="E19:F22" xr:uid="{00000000-0009-0000-0100-000001000000}"/>
  <tableColumns count="2">
    <tableColumn id="1" xr3:uid="{00000000-0010-0000-0000-000001000000}" name="Columna1"/>
    <tableColumn id="2" xr3:uid="{00000000-0010-0000-0000-000002000000}" name="Columna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Art18" displayName="TablaArt18" ref="H23:I33" totalsRowShown="0">
  <autoFilter ref="H23:I33" xr:uid="{00000000-0009-0000-0100-000002000000}"/>
  <tableColumns count="2">
    <tableColumn id="1" xr3:uid="{00000000-0010-0000-0100-000001000000}" name="Columna1"/>
    <tableColumn id="2" xr3:uid="{00000000-0010-0000-0100-000002000000}" name="Columna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Art19" displayName="TablaArt19" ref="H19:I22" totalsRowShown="0">
  <autoFilter ref="H19:I22" xr:uid="{00000000-0009-0000-0100-000003000000}"/>
  <tableColumns count="2">
    <tableColumn id="1" xr3:uid="{00000000-0010-0000-0200-000001000000}" name="Columna1"/>
    <tableColumn id="2" xr3:uid="{00000000-0010-0000-0200-000002000000}" name="Columna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Confidencialidad" displayName="TablaConfidencialidad" ref="E13:F16" totalsRowShown="0">
  <autoFilter ref="E13:F16" xr:uid="{00000000-0009-0000-0100-000004000000}"/>
  <tableColumns count="2">
    <tableColumn id="1" xr3:uid="{00000000-0010-0000-0300-000001000000}" name="Confidencialidad "/>
    <tableColumn id="2" xr3:uid="{00000000-0010-0000-0300-000002000000}" name="Columna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Disponibilidad" displayName="TablaDisponibilidad" ref="I13:J16" totalsRowShown="0">
  <autoFilter ref="I13:J16" xr:uid="{00000000-0009-0000-0100-000005000000}"/>
  <tableColumns count="2">
    <tableColumn id="1" xr3:uid="{00000000-0010-0000-0400-000001000000}" name="Disponibilidad "/>
    <tableColumn id="2" xr3:uid="{00000000-0010-0000-0400-000002000000}" name="Columna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Integridad" displayName="TablaIntegridad" ref="G13:H16" totalsRowShown="0">
  <autoFilter ref="G13:H16" xr:uid="{00000000-0009-0000-0100-000006000000}"/>
  <tableColumns count="2">
    <tableColumn id="1" xr3:uid="{00000000-0010-0000-0500-000001000000}" name="Integridad "/>
    <tableColumn id="2" xr3:uid="{00000000-0010-0000-0500-000002000000}" name="Columna1"/>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c.dadep.gov.co/11/127-PPPGD-02.php" TargetMode="External"/><Relationship Id="rId18" Type="http://schemas.openxmlformats.org/officeDocument/2006/relationships/hyperlink" Target="http://sgc.dadep.gov.co/12/127-MANGJ-01.php" TargetMode="External"/><Relationship Id="rId26" Type="http://schemas.openxmlformats.org/officeDocument/2006/relationships/hyperlink" Target="http://sgc.dadep.gov.co/7/127-GUIGR-05.php" TargetMode="External"/><Relationship Id="rId3" Type="http://schemas.openxmlformats.org/officeDocument/2006/relationships/hyperlink" Target="http://observatorio.dadep.gov.co/publicaciones" TargetMode="External"/><Relationship Id="rId21" Type="http://schemas.openxmlformats.org/officeDocument/2006/relationships/hyperlink" Target="http://sgc.dadep.gov.co/12/127-PPPGJ-01.php" TargetMode="External"/><Relationship Id="rId34" Type="http://schemas.openxmlformats.org/officeDocument/2006/relationships/comments" Target="../comments1.xml"/><Relationship Id="rId7" Type="http://schemas.openxmlformats.org/officeDocument/2006/relationships/hyperlink" Target="https://www.dadep.gov.co/control/Informes-y-requerimientos-de-ley" TargetMode="External"/><Relationship Id="rId12" Type="http://schemas.openxmlformats.org/officeDocument/2006/relationships/hyperlink" Target="http://sgc.dadep.gov.co/11/127-PPPGD-01.php" TargetMode="External"/><Relationship Id="rId17" Type="http://schemas.openxmlformats.org/officeDocument/2006/relationships/hyperlink" Target="https://www.datos.gov.co/Funci-n-p-blica/Indice-de-informaci-n-clasificada-y-reservada/ez42-9r57" TargetMode="External"/><Relationship Id="rId25" Type="http://schemas.openxmlformats.org/officeDocument/2006/relationships/hyperlink" Target="http://sgc.dadep.gov.co/7/127-GUIGR-03.php" TargetMode="External"/><Relationship Id="rId33" Type="http://schemas.openxmlformats.org/officeDocument/2006/relationships/vmlDrawing" Target="../drawings/vmlDrawing1.vml"/><Relationship Id="rId2" Type="http://schemas.openxmlformats.org/officeDocument/2006/relationships/hyperlink" Target="http://observatorio.dadep.gov.co/resultados-e-informes" TargetMode="External"/><Relationship Id="rId16" Type="http://schemas.openxmlformats.org/officeDocument/2006/relationships/hyperlink" Target="https://www.dadep.gov.co/transparencia/instrumentos-gestion-informacion-publica/gestion-documental" TargetMode="External"/><Relationship Id="rId20" Type="http://schemas.openxmlformats.org/officeDocument/2006/relationships/hyperlink" Target="http://sgc.dadep.gov.co/12/politica-da&#241;o-antijuridico.php" TargetMode="External"/><Relationship Id="rId29" Type="http://schemas.openxmlformats.org/officeDocument/2006/relationships/hyperlink" Target="http://sgc.dadep.gov.co/7/127-PPPGR-06.php" TargetMode="External"/><Relationship Id="rId1" Type="http://schemas.openxmlformats.org/officeDocument/2006/relationships/hyperlink" Target="http://observatorio.dadep.gov.co/proyectos" TargetMode="External"/><Relationship Id="rId6" Type="http://schemas.openxmlformats.org/officeDocument/2006/relationships/hyperlink" Target="https://www.dadep.gov.co/control/plan-anual-auditorias" TargetMode="External"/><Relationship Id="rId11" Type="http://schemas.openxmlformats.org/officeDocument/2006/relationships/hyperlink" Target="http://sgc.dadep.gov.co/11/127-PPPGD-03.php" TargetMode="External"/><Relationship Id="rId24" Type="http://schemas.openxmlformats.org/officeDocument/2006/relationships/hyperlink" Target="http://sgc.dadep.gov.co/7/127-PRCGR-06.php" TargetMode="External"/><Relationship Id="rId32" Type="http://schemas.openxmlformats.org/officeDocument/2006/relationships/drawing" Target="../drawings/drawing1.xml"/><Relationship Id="rId5" Type="http://schemas.openxmlformats.org/officeDocument/2006/relationships/hyperlink" Target="http://observatorio.dadep.gov.co/reportes-tecnicos" TargetMode="External"/><Relationship Id="rId15" Type="http://schemas.openxmlformats.org/officeDocument/2006/relationships/hyperlink" Target="http://sgc.dadep.gov.co/11/127-MANGD-01.php" TargetMode="External"/><Relationship Id="rId23" Type="http://schemas.openxmlformats.org/officeDocument/2006/relationships/hyperlink" Target="http://sgc.dadep.gov.co/7/127-PRCGR-03.php" TargetMode="External"/><Relationship Id="rId28" Type="http://schemas.openxmlformats.org/officeDocument/2006/relationships/hyperlink" Target="http://sgc.dadep.gov.co/7/127-PPPGR-03.php" TargetMode="External"/><Relationship Id="rId10" Type="http://schemas.openxmlformats.org/officeDocument/2006/relationships/hyperlink" Target="http://sgc.dadep.gov.co/11/127-INSGD-01.php" TargetMode="External"/><Relationship Id="rId19" Type="http://schemas.openxmlformats.org/officeDocument/2006/relationships/hyperlink" Target="http://sgc.dadep.gov.co/12/127-PPPGJ-02.php" TargetMode="External"/><Relationship Id="rId31" Type="http://schemas.openxmlformats.org/officeDocument/2006/relationships/printerSettings" Target="../printerSettings/printerSettings1.bin"/><Relationship Id="rId4" Type="http://schemas.openxmlformats.org/officeDocument/2006/relationships/hyperlink" Target="http://observatorio.dadep.gov.co/noticias" TargetMode="External"/><Relationship Id="rId9" Type="http://schemas.openxmlformats.org/officeDocument/2006/relationships/hyperlink" Target="http://sgc.dadep.gov.co/11/127-INSGD-02.php" TargetMode="External"/><Relationship Id="rId14" Type="http://schemas.openxmlformats.org/officeDocument/2006/relationships/hyperlink" Target="https://www.dadep.gov.co/transparencia/instrumentos-gestion-informacion-publica/gestion-documental" TargetMode="External"/><Relationship Id="rId22" Type="http://schemas.openxmlformats.org/officeDocument/2006/relationships/hyperlink" Target="http://sgc.dadep.gov.co/7/127-PPPGR-01.php" TargetMode="External"/><Relationship Id="rId27" Type="http://schemas.openxmlformats.org/officeDocument/2006/relationships/hyperlink" Target="http://sgc.dadep.gov.co/7/127-PPPGR-04.php" TargetMode="External"/><Relationship Id="rId30" Type="http://schemas.openxmlformats.org/officeDocument/2006/relationships/hyperlink" Target="http://sgc.dadep.gov.co/7/127-PPPGR-07.php" TargetMode="External"/><Relationship Id="rId8" Type="http://schemas.openxmlformats.org/officeDocument/2006/relationships/hyperlink" Target="https://www.dadep.gov.co/control/Informes-y-requerimientos-de-ley"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vmlDrawing" Target="../drawings/vmlDrawing2.vm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EU482"/>
  <sheetViews>
    <sheetView showGridLines="0" tabSelected="1" zoomScale="65" zoomScaleNormal="65" workbookViewId="0">
      <selection activeCell="W175" sqref="W175"/>
    </sheetView>
  </sheetViews>
  <sheetFormatPr baseColWidth="10" defaultColWidth="11.5703125" defaultRowHeight="15"/>
  <cols>
    <col min="1" max="1" width="11.42578125" customWidth="1"/>
    <col min="2" max="2" width="18.28515625" customWidth="1"/>
    <col min="3" max="3" width="16" customWidth="1"/>
    <col min="4" max="4" width="18.5703125" customWidth="1"/>
    <col min="5" max="5" width="43.5703125" customWidth="1"/>
    <col min="6" max="8" width="18.5703125" customWidth="1"/>
    <col min="9" max="10" width="16.140625" customWidth="1"/>
    <col min="11" max="11" width="27.5703125" customWidth="1"/>
    <col min="12" max="12" width="24.7109375" customWidth="1"/>
    <col min="13" max="13" width="15.5703125" customWidth="1"/>
    <col min="14" max="14" width="25.28515625" customWidth="1"/>
    <col min="15" max="15" width="24" customWidth="1"/>
    <col min="16" max="16" width="14.5703125" customWidth="1"/>
    <col min="17" max="17" width="16.5703125" customWidth="1"/>
    <col min="18" max="18" width="39" customWidth="1"/>
    <col min="22" max="22" width="14.42578125" customWidth="1"/>
    <col min="23" max="23" width="22.85546875" customWidth="1"/>
    <col min="25" max="25" width="13.5703125" customWidth="1"/>
    <col min="26" max="26" width="7.7109375" customWidth="1"/>
    <col min="27" max="27" width="14.140625" customWidth="1"/>
    <col min="28" max="28" width="31.42578125" customWidth="1"/>
    <col min="29" max="29" width="35.42578125" customWidth="1"/>
    <col min="30" max="30" width="38.140625" customWidth="1"/>
    <col min="31" max="31" width="14.28515625" customWidth="1"/>
    <col min="32" max="32" width="14.42578125" customWidth="1"/>
    <col min="33" max="33" width="16.85546875" customWidth="1"/>
    <col min="34" max="34" width="9.140625" hidden="1" customWidth="1"/>
  </cols>
  <sheetData>
    <row r="1" spans="1:151" s="4" customFormat="1" ht="26.25">
      <c r="A1" s="99"/>
      <c r="B1" s="1"/>
      <c r="C1" s="1"/>
      <c r="D1" s="1"/>
      <c r="E1" s="1"/>
      <c r="F1" s="1"/>
      <c r="G1" s="1"/>
      <c r="H1" s="1"/>
      <c r="I1" s="1"/>
      <c r="J1" s="1"/>
      <c r="K1" s="1"/>
      <c r="L1" s="2"/>
      <c r="M1" s="2"/>
      <c r="N1" s="2"/>
      <c r="O1" s="2"/>
      <c r="P1" s="2"/>
      <c r="Q1" s="3"/>
    </row>
    <row r="2" spans="1:151" s="4" customFormat="1" ht="26.25">
      <c r="A2" s="99"/>
      <c r="B2" s="1"/>
      <c r="C2" s="1"/>
      <c r="D2" s="1"/>
      <c r="E2" s="1"/>
      <c r="F2" s="1"/>
      <c r="G2" s="1"/>
      <c r="H2" s="1"/>
      <c r="I2" s="1"/>
      <c r="J2" s="1"/>
      <c r="K2" s="1"/>
      <c r="L2" s="2"/>
      <c r="M2" s="2"/>
      <c r="N2" s="2"/>
      <c r="O2" s="2"/>
      <c r="P2" s="2"/>
      <c r="Q2" s="3"/>
    </row>
    <row r="3" spans="1:151" s="4" customFormat="1" ht="26.25">
      <c r="A3" s="99"/>
      <c r="B3" s="5"/>
      <c r="C3" s="5"/>
      <c r="D3" s="5"/>
      <c r="E3" s="5"/>
      <c r="F3" s="5"/>
      <c r="G3" s="5"/>
      <c r="H3" s="5"/>
      <c r="I3" s="5"/>
      <c r="J3" s="5"/>
      <c r="K3" s="5"/>
      <c r="L3" s="6"/>
      <c r="M3" s="2"/>
      <c r="N3" s="2"/>
      <c r="O3" s="2"/>
      <c r="P3" s="2"/>
      <c r="Q3" s="3"/>
    </row>
    <row r="4" spans="1:151">
      <c r="A4" s="7"/>
      <c r="B4" s="8"/>
      <c r="C4" s="8"/>
      <c r="D4" s="8"/>
      <c r="E4" s="8"/>
      <c r="F4" s="8"/>
      <c r="G4" s="8"/>
      <c r="H4" s="8"/>
      <c r="I4" s="100"/>
      <c r="J4" s="100"/>
      <c r="K4" s="100"/>
      <c r="L4" s="100"/>
      <c r="M4" s="100"/>
      <c r="N4" s="100"/>
      <c r="O4" s="100"/>
      <c r="P4" s="100"/>
      <c r="Q4" s="100"/>
      <c r="R4" s="100"/>
      <c r="S4" s="100"/>
      <c r="T4" s="100"/>
      <c r="U4" s="100"/>
      <c r="V4" s="100"/>
      <c r="W4" s="100"/>
      <c r="X4" s="100"/>
      <c r="Y4" s="100"/>
      <c r="Z4" s="100"/>
      <c r="AA4" s="100"/>
      <c r="AB4" s="100"/>
      <c r="AC4" s="100"/>
      <c r="AD4" s="100"/>
      <c r="AE4" s="101"/>
      <c r="AF4" s="101"/>
      <c r="AG4" s="101"/>
    </row>
    <row r="5" spans="1:151">
      <c r="A5" s="9"/>
      <c r="I5" s="100"/>
      <c r="J5" s="100"/>
      <c r="K5" s="100"/>
      <c r="L5" s="100"/>
      <c r="M5" s="100"/>
      <c r="N5" s="100"/>
      <c r="O5" s="100"/>
      <c r="P5" s="100"/>
      <c r="Q5" s="100"/>
      <c r="R5" s="100"/>
      <c r="S5" s="100"/>
      <c r="T5" s="100"/>
      <c r="U5" s="100"/>
      <c r="V5" s="100"/>
      <c r="W5" s="100"/>
      <c r="X5" s="100"/>
      <c r="Y5" s="100"/>
      <c r="Z5" s="100"/>
      <c r="AA5" s="100"/>
      <c r="AB5" s="100"/>
      <c r="AC5" s="100"/>
      <c r="AD5" s="100"/>
      <c r="AE5" s="101"/>
      <c r="AF5" s="101"/>
      <c r="AG5" s="101"/>
    </row>
    <row r="6" spans="1:151" ht="20.25">
      <c r="A6" s="107" t="s">
        <v>0</v>
      </c>
      <c r="B6" s="107"/>
      <c r="C6" s="107"/>
      <c r="D6" s="107"/>
      <c r="E6" s="107"/>
      <c r="F6" s="107"/>
      <c r="G6" s="107"/>
      <c r="H6" s="107"/>
      <c r="I6" s="108" t="s">
        <v>1</v>
      </c>
      <c r="J6" s="108"/>
      <c r="K6" s="108"/>
      <c r="L6" s="108"/>
      <c r="M6" s="108"/>
      <c r="N6" s="108"/>
      <c r="O6" s="108"/>
      <c r="P6" s="108"/>
      <c r="Q6" s="108"/>
      <c r="R6" s="108"/>
      <c r="S6" s="108"/>
      <c r="T6" s="109" t="s">
        <v>2</v>
      </c>
      <c r="U6" s="109"/>
      <c r="V6" s="109"/>
      <c r="W6" s="109"/>
      <c r="X6" s="109"/>
      <c r="Y6" s="109"/>
      <c r="Z6" s="109"/>
      <c r="AA6" s="108" t="s">
        <v>3</v>
      </c>
      <c r="AB6" s="108"/>
      <c r="AC6" s="108"/>
      <c r="AD6" s="108"/>
      <c r="AE6" s="108"/>
      <c r="AF6" s="108"/>
      <c r="AG6" s="108"/>
    </row>
    <row r="7" spans="1:151" ht="24">
      <c r="A7" s="110" t="s">
        <v>4</v>
      </c>
      <c r="B7" s="111" t="s">
        <v>5</v>
      </c>
      <c r="C7" s="110" t="s">
        <v>6</v>
      </c>
      <c r="D7" s="112" t="s">
        <v>7</v>
      </c>
      <c r="E7" s="111" t="s">
        <v>8</v>
      </c>
      <c r="F7" s="113" t="s">
        <v>9</v>
      </c>
      <c r="G7" s="113"/>
      <c r="H7" s="114" t="s">
        <v>10</v>
      </c>
      <c r="I7" s="110" t="s">
        <v>11</v>
      </c>
      <c r="J7" s="112" t="s">
        <v>12</v>
      </c>
      <c r="K7" s="115" t="s">
        <v>13</v>
      </c>
      <c r="L7" s="116" t="s">
        <v>14</v>
      </c>
      <c r="M7" s="117" t="s">
        <v>15</v>
      </c>
      <c r="N7" s="117" t="s">
        <v>16</v>
      </c>
      <c r="O7" s="118" t="s">
        <v>17</v>
      </c>
      <c r="P7" s="118" t="s">
        <v>18</v>
      </c>
      <c r="Q7" s="118" t="s">
        <v>19</v>
      </c>
      <c r="R7" s="119" t="s">
        <v>20</v>
      </c>
      <c r="S7" s="119"/>
      <c r="T7" s="109"/>
      <c r="U7" s="109"/>
      <c r="V7" s="109"/>
      <c r="W7" s="109"/>
      <c r="X7" s="109"/>
      <c r="Y7" s="109"/>
      <c r="Z7" s="109"/>
      <c r="AA7" s="120" t="s">
        <v>21</v>
      </c>
      <c r="AB7" s="120" t="s">
        <v>22</v>
      </c>
      <c r="AC7" s="121" t="s">
        <v>23</v>
      </c>
      <c r="AD7" s="121" t="s">
        <v>24</v>
      </c>
      <c r="AE7" s="118" t="s">
        <v>25</v>
      </c>
      <c r="AF7" s="118" t="s">
        <v>26</v>
      </c>
      <c r="AG7" s="119" t="s">
        <v>27</v>
      </c>
      <c r="AH7" s="102" t="s">
        <v>28</v>
      </c>
    </row>
    <row r="8" spans="1:151">
      <c r="A8" s="110"/>
      <c r="B8" s="111"/>
      <c r="C8" s="110"/>
      <c r="D8" s="112"/>
      <c r="E8" s="111"/>
      <c r="F8" s="118" t="s">
        <v>29</v>
      </c>
      <c r="G8" s="118" t="s">
        <v>30</v>
      </c>
      <c r="H8" s="114"/>
      <c r="I8" s="110"/>
      <c r="J8" s="112"/>
      <c r="K8" s="115"/>
      <c r="L8" s="116"/>
      <c r="M8" s="117"/>
      <c r="N8" s="117"/>
      <c r="O8" s="118"/>
      <c r="P8" s="118"/>
      <c r="Q8" s="118"/>
      <c r="R8" s="118" t="s">
        <v>31</v>
      </c>
      <c r="S8" s="119" t="s">
        <v>32</v>
      </c>
      <c r="T8" s="122" t="s">
        <v>33</v>
      </c>
      <c r="U8" s="122"/>
      <c r="V8" s="122"/>
      <c r="W8" s="122"/>
      <c r="X8" s="122"/>
      <c r="Y8" s="121"/>
      <c r="Z8" s="118" t="s">
        <v>34</v>
      </c>
      <c r="AA8" s="120"/>
      <c r="AB8" s="120"/>
      <c r="AC8" s="118" t="s">
        <v>35</v>
      </c>
      <c r="AD8" s="118" t="s">
        <v>36</v>
      </c>
      <c r="AE8" s="118"/>
      <c r="AF8" s="118"/>
      <c r="AG8" s="119"/>
      <c r="AH8" s="102"/>
    </row>
    <row r="9" spans="1:151" s="106" customFormat="1" ht="64.5" customHeight="1">
      <c r="A9" s="110"/>
      <c r="B9" s="111"/>
      <c r="C9" s="110"/>
      <c r="D9" s="112"/>
      <c r="E9" s="111"/>
      <c r="F9" s="118"/>
      <c r="G9" s="118"/>
      <c r="H9" s="114"/>
      <c r="I9" s="110"/>
      <c r="J9" s="112"/>
      <c r="K9" s="115"/>
      <c r="L9" s="116"/>
      <c r="M9" s="117"/>
      <c r="N9" s="117"/>
      <c r="O9" s="123"/>
      <c r="P9" s="123"/>
      <c r="Q9" s="123"/>
      <c r="R9" s="118"/>
      <c r="S9" s="119"/>
      <c r="T9" s="124" t="s">
        <v>37</v>
      </c>
      <c r="U9" s="124"/>
      <c r="V9" s="124" t="s">
        <v>38</v>
      </c>
      <c r="W9" s="124"/>
      <c r="X9" s="124" t="s">
        <v>39</v>
      </c>
      <c r="Y9" s="125"/>
      <c r="Z9" s="118"/>
      <c r="AA9" s="120"/>
      <c r="AB9" s="120"/>
      <c r="AC9" s="118"/>
      <c r="AD9" s="118"/>
      <c r="AE9" s="118"/>
      <c r="AF9" s="118"/>
      <c r="AG9" s="119"/>
      <c r="AH9" s="102"/>
    </row>
    <row r="10" spans="1:151" s="10" customFormat="1" ht="120">
      <c r="A10" s="10" t="s">
        <v>40</v>
      </c>
      <c r="B10" s="10" t="s">
        <v>41</v>
      </c>
      <c r="C10" s="10" t="s">
        <v>42</v>
      </c>
      <c r="D10" s="11" t="s">
        <v>43</v>
      </c>
      <c r="E10" s="11" t="s">
        <v>44</v>
      </c>
      <c r="F10" s="10" t="s">
        <v>45</v>
      </c>
      <c r="G10" s="10">
        <v>130</v>
      </c>
      <c r="H10" s="10" t="s">
        <v>46</v>
      </c>
      <c r="I10" s="10" t="s">
        <v>47</v>
      </c>
      <c r="J10" s="12" t="s">
        <v>48</v>
      </c>
      <c r="K10" s="12" t="s">
        <v>49</v>
      </c>
      <c r="L10" s="12" t="s">
        <v>49</v>
      </c>
      <c r="M10" s="10" t="s">
        <v>50</v>
      </c>
      <c r="N10" s="10" t="s">
        <v>51</v>
      </c>
      <c r="O10" s="10" t="s">
        <v>52</v>
      </c>
      <c r="P10" s="10" t="s">
        <v>45</v>
      </c>
      <c r="Q10" s="10" t="s">
        <v>53</v>
      </c>
      <c r="R10" s="10" t="s">
        <v>54</v>
      </c>
      <c r="S10" s="10" t="s">
        <v>47</v>
      </c>
      <c r="T10" s="10" t="s">
        <v>55</v>
      </c>
      <c r="U10" s="13">
        <f t="shared" ref="U10:U73" si="0">_xlfn.IFS(T10="PÚBLICA",3,T10="PÚBLICA CLASIFICADA",2,T10="PÚBLICA RESERVADA",1,T10="ALTA",1,T10="BAJA",3)</f>
        <v>3</v>
      </c>
      <c r="V10" s="10" t="s">
        <v>56</v>
      </c>
      <c r="W10" s="13">
        <f t="shared" ref="W10:W41" si="1">_xlfn.IFS(V10="ALTA",1,V10="MEDIA",2,V10="BAJA",3,V10="N/A",1,V10="NO",3,V10="SI",1)</f>
        <v>1</v>
      </c>
      <c r="X10" s="10" t="s">
        <v>57</v>
      </c>
      <c r="Y10" s="13">
        <f t="shared" ref="Y10:Y73" si="2">_xlfn.IFS(X10="ALTA",1,X10="MEDIA",2,X10="BAJA",3,X10="N/A",1,X10="no",3,X10="si",1,X10="np",1)</f>
        <v>2</v>
      </c>
      <c r="Z10" s="10">
        <f t="shared" ref="Z10:Z73" si="3">U10+W10+Y10</f>
        <v>6</v>
      </c>
      <c r="AA10" s="10" t="s">
        <v>53</v>
      </c>
      <c r="AB10" s="10" t="s">
        <v>58</v>
      </c>
      <c r="AC10" s="10" t="s">
        <v>47</v>
      </c>
      <c r="AD10" s="10" t="s">
        <v>47</v>
      </c>
      <c r="AE10" s="10" t="s">
        <v>59</v>
      </c>
      <c r="AF10" s="12">
        <v>44819</v>
      </c>
      <c r="AG10" s="10" t="s">
        <v>47</v>
      </c>
      <c r="AH10" s="10">
        <v>1</v>
      </c>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row>
    <row r="11" spans="1:151" s="10" customFormat="1" ht="60">
      <c r="A11" s="10" t="s">
        <v>60</v>
      </c>
      <c r="B11" s="10" t="s">
        <v>41</v>
      </c>
      <c r="C11" s="10" t="s">
        <v>42</v>
      </c>
      <c r="D11" s="11" t="s">
        <v>61</v>
      </c>
      <c r="E11" s="11" t="s">
        <v>62</v>
      </c>
      <c r="F11" s="10" t="s">
        <v>53</v>
      </c>
      <c r="G11" s="10" t="s">
        <v>47</v>
      </c>
      <c r="H11" s="10" t="s">
        <v>46</v>
      </c>
      <c r="I11" s="12">
        <v>36526</v>
      </c>
      <c r="J11" s="12" t="s">
        <v>48</v>
      </c>
      <c r="K11" s="12" t="s">
        <v>49</v>
      </c>
      <c r="L11" s="12" t="s">
        <v>49</v>
      </c>
      <c r="M11" s="10" t="s">
        <v>50</v>
      </c>
      <c r="N11" s="10" t="s">
        <v>63</v>
      </c>
      <c r="O11" s="10" t="s">
        <v>52</v>
      </c>
      <c r="P11" s="10" t="s">
        <v>45</v>
      </c>
      <c r="Q11" s="10" t="s">
        <v>53</v>
      </c>
      <c r="R11" s="10" t="s">
        <v>54</v>
      </c>
      <c r="S11" s="10" t="s">
        <v>47</v>
      </c>
      <c r="T11" s="10" t="s">
        <v>55</v>
      </c>
      <c r="U11" s="13">
        <f t="shared" si="0"/>
        <v>3</v>
      </c>
      <c r="V11" s="10" t="s">
        <v>56</v>
      </c>
      <c r="W11" s="13">
        <f t="shared" si="1"/>
        <v>1</v>
      </c>
      <c r="X11" s="10" t="s">
        <v>57</v>
      </c>
      <c r="Y11" s="13">
        <f t="shared" si="2"/>
        <v>2</v>
      </c>
      <c r="Z11" s="10">
        <f t="shared" si="3"/>
        <v>6</v>
      </c>
      <c r="AA11" s="10" t="s">
        <v>45</v>
      </c>
      <c r="AB11" s="10" t="s">
        <v>47</v>
      </c>
      <c r="AC11" s="10" t="s">
        <v>47</v>
      </c>
      <c r="AD11" s="10" t="s">
        <v>47</v>
      </c>
      <c r="AE11" s="10" t="s">
        <v>47</v>
      </c>
      <c r="AF11" s="12">
        <v>44819</v>
      </c>
      <c r="AG11" s="10" t="s">
        <v>47</v>
      </c>
      <c r="AH11" s="10">
        <v>1</v>
      </c>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row>
    <row r="12" spans="1:151" s="10" customFormat="1" ht="90">
      <c r="A12" s="10" t="s">
        <v>64</v>
      </c>
      <c r="B12" s="10" t="s">
        <v>41</v>
      </c>
      <c r="C12" s="10" t="s">
        <v>42</v>
      </c>
      <c r="D12" s="11" t="s">
        <v>65</v>
      </c>
      <c r="E12" s="11" t="s">
        <v>66</v>
      </c>
      <c r="F12" s="10" t="s">
        <v>45</v>
      </c>
      <c r="G12" s="10">
        <v>130</v>
      </c>
      <c r="H12" s="10" t="s">
        <v>46</v>
      </c>
      <c r="I12" s="15">
        <v>36526</v>
      </c>
      <c r="J12" s="12" t="s">
        <v>48</v>
      </c>
      <c r="K12" s="12" t="s">
        <v>49</v>
      </c>
      <c r="L12" s="12" t="s">
        <v>49</v>
      </c>
      <c r="M12" s="10" t="s">
        <v>50</v>
      </c>
      <c r="N12" s="10" t="s">
        <v>63</v>
      </c>
      <c r="O12" s="10" t="s">
        <v>67</v>
      </c>
      <c r="P12" s="10" t="s">
        <v>45</v>
      </c>
      <c r="Q12" s="10" t="s">
        <v>53</v>
      </c>
      <c r="R12" s="10" t="s">
        <v>54</v>
      </c>
      <c r="S12" s="10" t="s">
        <v>47</v>
      </c>
      <c r="T12" s="10" t="s">
        <v>68</v>
      </c>
      <c r="U12" s="13">
        <f t="shared" si="0"/>
        <v>2</v>
      </c>
      <c r="V12" s="10" t="s">
        <v>56</v>
      </c>
      <c r="W12" s="13">
        <f t="shared" si="1"/>
        <v>1</v>
      </c>
      <c r="X12" s="10" t="s">
        <v>57</v>
      </c>
      <c r="Y12" s="13">
        <f t="shared" si="2"/>
        <v>2</v>
      </c>
      <c r="Z12" s="10">
        <f t="shared" si="3"/>
        <v>5</v>
      </c>
      <c r="AA12" s="10" t="s">
        <v>45</v>
      </c>
      <c r="AB12" s="10" t="s">
        <v>69</v>
      </c>
      <c r="AC12" s="10" t="s">
        <v>69</v>
      </c>
      <c r="AD12" s="10" t="s">
        <v>70</v>
      </c>
      <c r="AE12" s="10" t="s">
        <v>59</v>
      </c>
      <c r="AF12" s="12">
        <v>44819</v>
      </c>
      <c r="AG12" s="10" t="s">
        <v>71</v>
      </c>
      <c r="AH12" s="10">
        <v>1</v>
      </c>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row>
    <row r="13" spans="1:151" s="10" customFormat="1" ht="90">
      <c r="A13" s="10" t="s">
        <v>72</v>
      </c>
      <c r="B13" s="10" t="s">
        <v>41</v>
      </c>
      <c r="C13" s="10" t="s">
        <v>42</v>
      </c>
      <c r="D13" s="11" t="s">
        <v>73</v>
      </c>
      <c r="E13" s="11" t="s">
        <v>74</v>
      </c>
      <c r="F13" s="10" t="s">
        <v>45</v>
      </c>
      <c r="G13" s="10">
        <v>130</v>
      </c>
      <c r="H13" s="10" t="s">
        <v>46</v>
      </c>
      <c r="I13" s="12">
        <v>36526</v>
      </c>
      <c r="J13" s="12" t="s">
        <v>48</v>
      </c>
      <c r="K13" s="12" t="s">
        <v>49</v>
      </c>
      <c r="L13" s="12" t="s">
        <v>49</v>
      </c>
      <c r="M13" s="10" t="s">
        <v>50</v>
      </c>
      <c r="N13" s="10" t="s">
        <v>63</v>
      </c>
      <c r="O13" s="10" t="s">
        <v>52</v>
      </c>
      <c r="P13" s="10" t="s">
        <v>45</v>
      </c>
      <c r="Q13" s="10" t="s">
        <v>45</v>
      </c>
      <c r="R13" s="10" t="s">
        <v>54</v>
      </c>
      <c r="S13" s="10" t="s">
        <v>47</v>
      </c>
      <c r="T13" s="10" t="s">
        <v>68</v>
      </c>
      <c r="U13" s="13">
        <f t="shared" si="0"/>
        <v>2</v>
      </c>
      <c r="V13" s="10" t="s">
        <v>56</v>
      </c>
      <c r="W13" s="13">
        <f t="shared" si="1"/>
        <v>1</v>
      </c>
      <c r="X13" s="10" t="s">
        <v>45</v>
      </c>
      <c r="Y13" s="13">
        <f t="shared" si="2"/>
        <v>1</v>
      </c>
      <c r="Z13" s="10">
        <f t="shared" si="3"/>
        <v>4</v>
      </c>
      <c r="AA13" s="10" t="s">
        <v>45</v>
      </c>
      <c r="AB13" s="10" t="s">
        <v>69</v>
      </c>
      <c r="AC13" s="10" t="s">
        <v>69</v>
      </c>
      <c r="AD13" s="10" t="s">
        <v>70</v>
      </c>
      <c r="AE13" s="10" t="s">
        <v>59</v>
      </c>
      <c r="AF13" s="12">
        <v>44819</v>
      </c>
      <c r="AG13" s="10" t="s">
        <v>71</v>
      </c>
      <c r="AH13" s="10">
        <v>1</v>
      </c>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row>
    <row r="14" spans="1:151" s="10" customFormat="1" ht="90">
      <c r="A14" s="10" t="s">
        <v>75</v>
      </c>
      <c r="B14" s="10" t="s">
        <v>41</v>
      </c>
      <c r="C14" s="10" t="s">
        <v>42</v>
      </c>
      <c r="D14" s="11" t="s">
        <v>76</v>
      </c>
      <c r="E14" s="11" t="s">
        <v>77</v>
      </c>
      <c r="F14" s="10" t="s">
        <v>45</v>
      </c>
      <c r="G14" s="10">
        <v>130</v>
      </c>
      <c r="H14" s="10" t="s">
        <v>46</v>
      </c>
      <c r="I14" s="12">
        <v>36526</v>
      </c>
      <c r="J14" s="12" t="s">
        <v>48</v>
      </c>
      <c r="K14" s="12" t="s">
        <v>49</v>
      </c>
      <c r="L14" s="12" t="s">
        <v>49</v>
      </c>
      <c r="M14" s="10" t="s">
        <v>50</v>
      </c>
      <c r="N14" s="10" t="s">
        <v>63</v>
      </c>
      <c r="O14" s="10" t="s">
        <v>52</v>
      </c>
      <c r="P14" s="10" t="s">
        <v>45</v>
      </c>
      <c r="Q14" s="10" t="s">
        <v>45</v>
      </c>
      <c r="R14" s="10" t="s">
        <v>54</v>
      </c>
      <c r="S14" s="10" t="s">
        <v>47</v>
      </c>
      <c r="T14" s="10" t="s">
        <v>68</v>
      </c>
      <c r="U14" s="13">
        <f t="shared" si="0"/>
        <v>2</v>
      </c>
      <c r="V14" s="10" t="s">
        <v>56</v>
      </c>
      <c r="W14" s="13">
        <f t="shared" si="1"/>
        <v>1</v>
      </c>
      <c r="X14" s="10" t="s">
        <v>56</v>
      </c>
      <c r="Y14" s="13">
        <f t="shared" si="2"/>
        <v>1</v>
      </c>
      <c r="Z14" s="10">
        <f t="shared" si="3"/>
        <v>4</v>
      </c>
      <c r="AA14" s="10" t="s">
        <v>45</v>
      </c>
      <c r="AB14" s="10" t="s">
        <v>69</v>
      </c>
      <c r="AC14" s="10" t="s">
        <v>69</v>
      </c>
      <c r="AD14" s="10" t="s">
        <v>70</v>
      </c>
      <c r="AE14" s="10" t="s">
        <v>59</v>
      </c>
      <c r="AF14" s="12">
        <v>44819</v>
      </c>
      <c r="AG14" s="10" t="s">
        <v>71</v>
      </c>
      <c r="AH14" s="10">
        <v>1</v>
      </c>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row>
    <row r="15" spans="1:151" s="10" customFormat="1" ht="90">
      <c r="A15" s="10" t="s">
        <v>78</v>
      </c>
      <c r="B15" s="10" t="s">
        <v>41</v>
      </c>
      <c r="C15" s="10" t="s">
        <v>42</v>
      </c>
      <c r="D15" s="11" t="s">
        <v>79</v>
      </c>
      <c r="E15" s="11" t="s">
        <v>80</v>
      </c>
      <c r="F15" s="10" t="s">
        <v>45</v>
      </c>
      <c r="G15" s="10">
        <v>45</v>
      </c>
      <c r="H15" s="10" t="s">
        <v>46</v>
      </c>
      <c r="I15" s="12">
        <v>36526</v>
      </c>
      <c r="J15" s="12" t="s">
        <v>48</v>
      </c>
      <c r="K15" s="12" t="s">
        <v>49</v>
      </c>
      <c r="L15" s="12" t="s">
        <v>49</v>
      </c>
      <c r="M15" s="10" t="s">
        <v>50</v>
      </c>
      <c r="N15" s="10" t="s">
        <v>63</v>
      </c>
      <c r="O15" s="10" t="s">
        <v>52</v>
      </c>
      <c r="P15" s="10" t="s">
        <v>45</v>
      </c>
      <c r="Q15" s="10" t="s">
        <v>53</v>
      </c>
      <c r="R15" s="10" t="s">
        <v>54</v>
      </c>
      <c r="S15" s="10" t="s">
        <v>47</v>
      </c>
      <c r="T15" s="10" t="s">
        <v>55</v>
      </c>
      <c r="U15" s="13">
        <f t="shared" si="0"/>
        <v>3</v>
      </c>
      <c r="V15" s="10" t="s">
        <v>56</v>
      </c>
      <c r="W15" s="13">
        <f t="shared" si="1"/>
        <v>1</v>
      </c>
      <c r="X15" s="10" t="s">
        <v>56</v>
      </c>
      <c r="Y15" s="13">
        <f t="shared" si="2"/>
        <v>1</v>
      </c>
      <c r="Z15" s="10">
        <f t="shared" si="3"/>
        <v>5</v>
      </c>
      <c r="AA15" s="10" t="s">
        <v>53</v>
      </c>
      <c r="AB15" s="10" t="s">
        <v>47</v>
      </c>
      <c r="AC15" s="10" t="s">
        <v>47</v>
      </c>
      <c r="AD15" s="10" t="s">
        <v>47</v>
      </c>
      <c r="AE15" s="10" t="s">
        <v>47</v>
      </c>
      <c r="AF15" s="12">
        <v>44819</v>
      </c>
      <c r="AG15" s="10" t="s">
        <v>47</v>
      </c>
      <c r="AH15" s="10">
        <v>1</v>
      </c>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row>
    <row r="16" spans="1:151" s="10" customFormat="1" ht="90">
      <c r="A16" s="10" t="s">
        <v>81</v>
      </c>
      <c r="B16" s="10" t="s">
        <v>41</v>
      </c>
      <c r="C16" s="10" t="s">
        <v>42</v>
      </c>
      <c r="D16" s="11" t="s">
        <v>82</v>
      </c>
      <c r="E16" s="11" t="s">
        <v>83</v>
      </c>
      <c r="F16" s="10" t="s">
        <v>45</v>
      </c>
      <c r="G16" s="10">
        <v>130</v>
      </c>
      <c r="H16" s="10" t="s">
        <v>46</v>
      </c>
      <c r="I16" s="10" t="s">
        <v>47</v>
      </c>
      <c r="J16" s="12" t="s">
        <v>48</v>
      </c>
      <c r="K16" s="12" t="s">
        <v>49</v>
      </c>
      <c r="L16" s="12" t="s">
        <v>49</v>
      </c>
      <c r="M16" s="10" t="s">
        <v>50</v>
      </c>
      <c r="N16" s="10" t="s">
        <v>63</v>
      </c>
      <c r="O16" s="10" t="s">
        <v>52</v>
      </c>
      <c r="P16" s="10" t="s">
        <v>45</v>
      </c>
      <c r="Q16" s="10" t="s">
        <v>53</v>
      </c>
      <c r="R16" s="10" t="s">
        <v>54</v>
      </c>
      <c r="S16" s="10" t="s">
        <v>47</v>
      </c>
      <c r="T16" s="10" t="s">
        <v>68</v>
      </c>
      <c r="U16" s="13">
        <f t="shared" si="0"/>
        <v>2</v>
      </c>
      <c r="V16" s="10" t="s">
        <v>56</v>
      </c>
      <c r="W16" s="13">
        <f t="shared" si="1"/>
        <v>1</v>
      </c>
      <c r="X16" s="10" t="s">
        <v>56</v>
      </c>
      <c r="Y16" s="13">
        <f t="shared" si="2"/>
        <v>1</v>
      </c>
      <c r="Z16" s="10">
        <f t="shared" si="3"/>
        <v>4</v>
      </c>
      <c r="AA16" s="10" t="s">
        <v>45</v>
      </c>
      <c r="AB16" s="10" t="s">
        <v>69</v>
      </c>
      <c r="AC16" s="10" t="s">
        <v>69</v>
      </c>
      <c r="AD16" s="10" t="s">
        <v>70</v>
      </c>
      <c r="AE16" s="10" t="s">
        <v>59</v>
      </c>
      <c r="AF16" s="12">
        <v>44819</v>
      </c>
      <c r="AG16" s="10" t="s">
        <v>71</v>
      </c>
      <c r="AH16" s="10">
        <v>1</v>
      </c>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row>
    <row r="17" spans="1:151" s="10" customFormat="1" ht="90">
      <c r="A17" s="10" t="s">
        <v>84</v>
      </c>
      <c r="B17" s="10" t="s">
        <v>41</v>
      </c>
      <c r="C17" s="10" t="s">
        <v>42</v>
      </c>
      <c r="D17" s="11" t="s">
        <v>85</v>
      </c>
      <c r="E17" s="11" t="s">
        <v>86</v>
      </c>
      <c r="F17" s="10" t="s">
        <v>45</v>
      </c>
      <c r="G17" s="10">
        <v>130</v>
      </c>
      <c r="H17" s="10" t="s">
        <v>46</v>
      </c>
      <c r="I17" s="10" t="s">
        <v>47</v>
      </c>
      <c r="J17" s="12" t="s">
        <v>48</v>
      </c>
      <c r="K17" s="12" t="s">
        <v>49</v>
      </c>
      <c r="L17" s="12" t="s">
        <v>49</v>
      </c>
      <c r="M17" s="10" t="s">
        <v>50</v>
      </c>
      <c r="N17" s="10" t="s">
        <v>63</v>
      </c>
      <c r="O17" s="10" t="s">
        <v>52</v>
      </c>
      <c r="P17" s="10" t="s">
        <v>45</v>
      </c>
      <c r="Q17" s="10" t="s">
        <v>53</v>
      </c>
      <c r="R17" s="10" t="s">
        <v>54</v>
      </c>
      <c r="S17" s="10" t="s">
        <v>47</v>
      </c>
      <c r="T17" s="10" t="s">
        <v>68</v>
      </c>
      <c r="U17" s="13">
        <f t="shared" si="0"/>
        <v>2</v>
      </c>
      <c r="V17" s="10" t="s">
        <v>56</v>
      </c>
      <c r="W17" s="13">
        <f t="shared" si="1"/>
        <v>1</v>
      </c>
      <c r="X17" s="10" t="s">
        <v>56</v>
      </c>
      <c r="Y17" s="13">
        <f t="shared" si="2"/>
        <v>1</v>
      </c>
      <c r="Z17" s="10">
        <f t="shared" si="3"/>
        <v>4</v>
      </c>
      <c r="AA17" s="10" t="s">
        <v>45</v>
      </c>
      <c r="AB17" s="10" t="s">
        <v>69</v>
      </c>
      <c r="AC17" s="10" t="s">
        <v>69</v>
      </c>
      <c r="AD17" s="10" t="s">
        <v>70</v>
      </c>
      <c r="AE17" s="10" t="s">
        <v>59</v>
      </c>
      <c r="AF17" s="12">
        <v>44819</v>
      </c>
      <c r="AG17" s="10" t="s">
        <v>71</v>
      </c>
      <c r="AH17" s="10">
        <v>1</v>
      </c>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row>
    <row r="18" spans="1:151" s="10" customFormat="1" ht="90">
      <c r="A18" s="10" t="s">
        <v>87</v>
      </c>
      <c r="B18" s="10" t="s">
        <v>41</v>
      </c>
      <c r="C18" s="10" t="s">
        <v>42</v>
      </c>
      <c r="D18" s="11" t="s">
        <v>88</v>
      </c>
      <c r="E18" s="11" t="s">
        <v>89</v>
      </c>
      <c r="F18" s="10" t="s">
        <v>53</v>
      </c>
      <c r="G18" s="10" t="s">
        <v>47</v>
      </c>
      <c r="H18" s="10" t="s">
        <v>46</v>
      </c>
      <c r="I18" s="10" t="s">
        <v>47</v>
      </c>
      <c r="J18" s="12" t="s">
        <v>90</v>
      </c>
      <c r="K18" s="12" t="s">
        <v>49</v>
      </c>
      <c r="L18" s="12" t="s">
        <v>49</v>
      </c>
      <c r="M18" s="10" t="s">
        <v>50</v>
      </c>
      <c r="N18" s="10" t="s">
        <v>51</v>
      </c>
      <c r="O18" s="10" t="s">
        <v>67</v>
      </c>
      <c r="P18" s="10" t="s">
        <v>45</v>
      </c>
      <c r="Q18" s="10" t="s">
        <v>53</v>
      </c>
      <c r="R18" s="10" t="s">
        <v>47</v>
      </c>
      <c r="S18" s="10" t="s">
        <v>47</v>
      </c>
      <c r="T18" s="10" t="s">
        <v>68</v>
      </c>
      <c r="U18" s="13">
        <f t="shared" si="0"/>
        <v>2</v>
      </c>
      <c r="V18" s="10" t="s">
        <v>57</v>
      </c>
      <c r="W18" s="13">
        <f t="shared" si="1"/>
        <v>2</v>
      </c>
      <c r="X18" s="10" t="s">
        <v>57</v>
      </c>
      <c r="Y18" s="13">
        <f t="shared" si="2"/>
        <v>2</v>
      </c>
      <c r="Z18" s="10">
        <f t="shared" si="3"/>
        <v>6</v>
      </c>
      <c r="AA18" s="10" t="s">
        <v>45</v>
      </c>
      <c r="AB18" s="10" t="s">
        <v>69</v>
      </c>
      <c r="AC18" s="10" t="s">
        <v>69</v>
      </c>
      <c r="AD18" s="10" t="s">
        <v>70</v>
      </c>
      <c r="AE18" s="10" t="s">
        <v>59</v>
      </c>
      <c r="AF18" s="12">
        <v>44819</v>
      </c>
      <c r="AG18" s="10" t="s">
        <v>71</v>
      </c>
      <c r="AH18" s="10">
        <v>1</v>
      </c>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row>
    <row r="19" spans="1:151" s="10" customFormat="1" ht="90">
      <c r="A19" s="10" t="s">
        <v>91</v>
      </c>
      <c r="B19" s="10" t="s">
        <v>41</v>
      </c>
      <c r="C19" s="10" t="s">
        <v>42</v>
      </c>
      <c r="D19" s="11" t="s">
        <v>92</v>
      </c>
      <c r="E19" s="11" t="s">
        <v>93</v>
      </c>
      <c r="F19" s="10" t="s">
        <v>53</v>
      </c>
      <c r="G19" s="10" t="s">
        <v>47</v>
      </c>
      <c r="H19" s="10" t="s">
        <v>46</v>
      </c>
      <c r="I19" s="10" t="s">
        <v>47</v>
      </c>
      <c r="J19" s="12" t="s">
        <v>90</v>
      </c>
      <c r="K19" s="12" t="s">
        <v>49</v>
      </c>
      <c r="L19" s="12" t="s">
        <v>49</v>
      </c>
      <c r="M19" s="10" t="s">
        <v>50</v>
      </c>
      <c r="N19" s="10" t="s">
        <v>51</v>
      </c>
      <c r="O19" s="10" t="s">
        <v>67</v>
      </c>
      <c r="P19" s="10" t="s">
        <v>45</v>
      </c>
      <c r="Q19" s="10" t="s">
        <v>53</v>
      </c>
      <c r="R19" s="10" t="s">
        <v>47</v>
      </c>
      <c r="S19" s="10" t="s">
        <v>47</v>
      </c>
      <c r="T19" s="10" t="s">
        <v>68</v>
      </c>
      <c r="U19" s="13">
        <f t="shared" si="0"/>
        <v>2</v>
      </c>
      <c r="V19" s="10" t="s">
        <v>57</v>
      </c>
      <c r="W19" s="13">
        <f t="shared" si="1"/>
        <v>2</v>
      </c>
      <c r="X19" s="10" t="s">
        <v>57</v>
      </c>
      <c r="Y19" s="13">
        <f t="shared" si="2"/>
        <v>2</v>
      </c>
      <c r="Z19" s="10">
        <f t="shared" si="3"/>
        <v>6</v>
      </c>
      <c r="AA19" s="10" t="s">
        <v>45</v>
      </c>
      <c r="AB19" s="10" t="s">
        <v>69</v>
      </c>
      <c r="AC19" s="10" t="s">
        <v>69</v>
      </c>
      <c r="AD19" s="10" t="s">
        <v>70</v>
      </c>
      <c r="AE19" s="10" t="s">
        <v>59</v>
      </c>
      <c r="AF19" s="12">
        <v>44819</v>
      </c>
      <c r="AG19" s="10" t="s">
        <v>71</v>
      </c>
      <c r="AH19" s="10">
        <v>1</v>
      </c>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row>
    <row r="20" spans="1:151" s="10" customFormat="1" ht="90">
      <c r="A20" s="10" t="s">
        <v>94</v>
      </c>
      <c r="B20" s="10" t="s">
        <v>41</v>
      </c>
      <c r="C20" s="10" t="s">
        <v>42</v>
      </c>
      <c r="D20" s="11" t="s">
        <v>95</v>
      </c>
      <c r="E20" s="11" t="s">
        <v>96</v>
      </c>
      <c r="F20" s="10" t="s">
        <v>53</v>
      </c>
      <c r="G20" s="16" t="s">
        <v>47</v>
      </c>
      <c r="H20" s="10" t="s">
        <v>46</v>
      </c>
      <c r="I20" s="10" t="s">
        <v>47</v>
      </c>
      <c r="J20" s="12" t="s">
        <v>90</v>
      </c>
      <c r="K20" s="12" t="s">
        <v>49</v>
      </c>
      <c r="L20" s="12" t="s">
        <v>49</v>
      </c>
      <c r="M20" s="10" t="s">
        <v>50</v>
      </c>
      <c r="N20" s="10" t="s">
        <v>51</v>
      </c>
      <c r="O20" s="10" t="s">
        <v>67</v>
      </c>
      <c r="P20" s="10" t="s">
        <v>45</v>
      </c>
      <c r="Q20" s="10" t="s">
        <v>53</v>
      </c>
      <c r="R20" s="10" t="s">
        <v>47</v>
      </c>
      <c r="S20" s="10" t="s">
        <v>47</v>
      </c>
      <c r="T20" s="10" t="s">
        <v>68</v>
      </c>
      <c r="U20" s="13">
        <f t="shared" si="0"/>
        <v>2</v>
      </c>
      <c r="V20" s="10" t="s">
        <v>57</v>
      </c>
      <c r="W20" s="13">
        <f t="shared" si="1"/>
        <v>2</v>
      </c>
      <c r="X20" s="10" t="s">
        <v>57</v>
      </c>
      <c r="Y20" s="13">
        <f t="shared" si="2"/>
        <v>2</v>
      </c>
      <c r="Z20" s="10">
        <f t="shared" si="3"/>
        <v>6</v>
      </c>
      <c r="AA20" s="10" t="s">
        <v>45</v>
      </c>
      <c r="AB20" s="10" t="s">
        <v>69</v>
      </c>
      <c r="AC20" s="10" t="s">
        <v>69</v>
      </c>
      <c r="AD20" s="10" t="s">
        <v>70</v>
      </c>
      <c r="AE20" s="10" t="s">
        <v>59</v>
      </c>
      <c r="AF20" s="12">
        <v>44819</v>
      </c>
      <c r="AG20" s="10" t="s">
        <v>71</v>
      </c>
      <c r="AH20" s="10">
        <v>1</v>
      </c>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row>
    <row r="21" spans="1:151" s="10" customFormat="1" ht="150">
      <c r="A21" s="10" t="s">
        <v>97</v>
      </c>
      <c r="B21" s="10" t="s">
        <v>41</v>
      </c>
      <c r="C21" s="10" t="s">
        <v>42</v>
      </c>
      <c r="D21" s="11" t="s">
        <v>98</v>
      </c>
      <c r="E21" s="11" t="s">
        <v>99</v>
      </c>
      <c r="F21" s="10" t="s">
        <v>53</v>
      </c>
      <c r="G21" s="10" t="s">
        <v>47</v>
      </c>
      <c r="H21" s="10" t="s">
        <v>46</v>
      </c>
      <c r="I21" s="10" t="s">
        <v>47</v>
      </c>
      <c r="J21" s="12" t="s">
        <v>90</v>
      </c>
      <c r="K21" s="12" t="s">
        <v>49</v>
      </c>
      <c r="L21" s="12" t="s">
        <v>49</v>
      </c>
      <c r="M21" s="10" t="s">
        <v>50</v>
      </c>
      <c r="N21" s="10" t="s">
        <v>51</v>
      </c>
      <c r="O21" s="10" t="s">
        <v>67</v>
      </c>
      <c r="P21" s="10" t="s">
        <v>45</v>
      </c>
      <c r="Q21" s="10" t="s">
        <v>53</v>
      </c>
      <c r="R21" s="10" t="s">
        <v>47</v>
      </c>
      <c r="S21" s="10" t="s">
        <v>47</v>
      </c>
      <c r="T21" s="10" t="s">
        <v>68</v>
      </c>
      <c r="U21" s="13">
        <f t="shared" si="0"/>
        <v>2</v>
      </c>
      <c r="V21" s="10" t="s">
        <v>57</v>
      </c>
      <c r="W21" s="13">
        <f t="shared" si="1"/>
        <v>2</v>
      </c>
      <c r="X21" s="10" t="s">
        <v>57</v>
      </c>
      <c r="Y21" s="13">
        <f t="shared" si="2"/>
        <v>2</v>
      </c>
      <c r="Z21" s="10">
        <f t="shared" si="3"/>
        <v>6</v>
      </c>
      <c r="AA21" s="10" t="s">
        <v>45</v>
      </c>
      <c r="AB21" s="10" t="s">
        <v>69</v>
      </c>
      <c r="AC21" s="10" t="s">
        <v>69</v>
      </c>
      <c r="AD21" s="10" t="s">
        <v>70</v>
      </c>
      <c r="AE21" s="10" t="s">
        <v>59</v>
      </c>
      <c r="AF21" s="12">
        <v>44819</v>
      </c>
      <c r="AG21" s="10" t="s">
        <v>71</v>
      </c>
      <c r="AH21" s="10">
        <v>1</v>
      </c>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row>
    <row r="22" spans="1:151" s="10" customFormat="1" ht="120">
      <c r="A22" s="10" t="s">
        <v>100</v>
      </c>
      <c r="B22" s="10" t="s">
        <v>41</v>
      </c>
      <c r="C22" s="10" t="s">
        <v>42</v>
      </c>
      <c r="D22" s="11" t="s">
        <v>101</v>
      </c>
      <c r="E22" s="11" t="s">
        <v>102</v>
      </c>
      <c r="F22" s="10" t="s">
        <v>53</v>
      </c>
      <c r="G22" s="10" t="s">
        <v>47</v>
      </c>
      <c r="H22" s="10" t="s">
        <v>46</v>
      </c>
      <c r="I22" s="12">
        <v>44182</v>
      </c>
      <c r="J22" s="12" t="s">
        <v>48</v>
      </c>
      <c r="K22" s="12" t="s">
        <v>103</v>
      </c>
      <c r="L22" s="12" t="s">
        <v>49</v>
      </c>
      <c r="M22" s="10" t="s">
        <v>50</v>
      </c>
      <c r="N22" s="10" t="s">
        <v>51</v>
      </c>
      <c r="O22" s="10" t="s">
        <v>67</v>
      </c>
      <c r="P22" s="10" t="s">
        <v>45</v>
      </c>
      <c r="Q22" s="10" t="s">
        <v>53</v>
      </c>
      <c r="R22" s="10" t="s">
        <v>47</v>
      </c>
      <c r="S22" s="10" t="s">
        <v>47</v>
      </c>
      <c r="T22" s="10" t="s">
        <v>68</v>
      </c>
      <c r="U22" s="13">
        <f t="shared" si="0"/>
        <v>2</v>
      </c>
      <c r="V22" s="10" t="s">
        <v>57</v>
      </c>
      <c r="W22" s="13">
        <f t="shared" si="1"/>
        <v>2</v>
      </c>
      <c r="X22" s="10" t="s">
        <v>57</v>
      </c>
      <c r="Y22" s="13">
        <f t="shared" si="2"/>
        <v>2</v>
      </c>
      <c r="Z22" s="10">
        <f t="shared" si="3"/>
        <v>6</v>
      </c>
      <c r="AA22" s="10" t="s">
        <v>45</v>
      </c>
      <c r="AB22" s="10" t="s">
        <v>69</v>
      </c>
      <c r="AC22" s="10" t="s">
        <v>69</v>
      </c>
      <c r="AD22" s="10" t="s">
        <v>70</v>
      </c>
      <c r="AE22" s="10" t="s">
        <v>59</v>
      </c>
      <c r="AF22" s="12">
        <v>44819</v>
      </c>
      <c r="AG22" s="10" t="s">
        <v>71</v>
      </c>
      <c r="AH22" s="10">
        <v>1</v>
      </c>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row>
    <row r="23" spans="1:151" s="10" customFormat="1" ht="165">
      <c r="A23" s="10" t="s">
        <v>104</v>
      </c>
      <c r="B23" s="10" t="s">
        <v>41</v>
      </c>
      <c r="C23" s="10" t="s">
        <v>42</v>
      </c>
      <c r="D23" s="11" t="s">
        <v>105</v>
      </c>
      <c r="E23" s="11" t="s">
        <v>106</v>
      </c>
      <c r="F23" s="10" t="s">
        <v>45</v>
      </c>
      <c r="G23" s="10">
        <v>130</v>
      </c>
      <c r="H23" s="10" t="s">
        <v>46</v>
      </c>
      <c r="I23" s="12">
        <v>44280</v>
      </c>
      <c r="J23" s="12" t="s">
        <v>48</v>
      </c>
      <c r="K23" s="12" t="s">
        <v>49</v>
      </c>
      <c r="L23" s="12" t="s">
        <v>49</v>
      </c>
      <c r="M23" s="10" t="s">
        <v>50</v>
      </c>
      <c r="N23" s="10" t="s">
        <v>63</v>
      </c>
      <c r="O23" s="10" t="s">
        <v>67</v>
      </c>
      <c r="P23" s="10" t="s">
        <v>45</v>
      </c>
      <c r="Q23" s="10" t="s">
        <v>53</v>
      </c>
      <c r="R23" s="10" t="s">
        <v>54</v>
      </c>
      <c r="S23" s="10" t="s">
        <v>47</v>
      </c>
      <c r="T23" s="10" t="s">
        <v>68</v>
      </c>
      <c r="U23" s="13">
        <f t="shared" si="0"/>
        <v>2</v>
      </c>
      <c r="V23" s="10" t="s">
        <v>56</v>
      </c>
      <c r="W23" s="13">
        <f t="shared" si="1"/>
        <v>1</v>
      </c>
      <c r="X23" s="10" t="s">
        <v>56</v>
      </c>
      <c r="Y23" s="13">
        <f t="shared" si="2"/>
        <v>1</v>
      </c>
      <c r="Z23" s="10">
        <f t="shared" si="3"/>
        <v>4</v>
      </c>
      <c r="AA23" s="10" t="s">
        <v>45</v>
      </c>
      <c r="AB23" s="10" t="s">
        <v>69</v>
      </c>
      <c r="AC23" s="10" t="s">
        <v>69</v>
      </c>
      <c r="AD23" s="10" t="s">
        <v>70</v>
      </c>
      <c r="AE23" s="10" t="s">
        <v>59</v>
      </c>
      <c r="AF23" s="12">
        <v>44819</v>
      </c>
      <c r="AG23" s="10" t="s">
        <v>71</v>
      </c>
      <c r="AH23" s="10">
        <v>1</v>
      </c>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row>
    <row r="24" spans="1:151" s="10" customFormat="1" ht="135">
      <c r="A24" s="10" t="s">
        <v>107</v>
      </c>
      <c r="B24" s="10" t="s">
        <v>41</v>
      </c>
      <c r="C24" s="10" t="s">
        <v>42</v>
      </c>
      <c r="D24" s="11" t="s">
        <v>108</v>
      </c>
      <c r="E24" s="11" t="s">
        <v>109</v>
      </c>
      <c r="F24" s="10" t="s">
        <v>53</v>
      </c>
      <c r="G24" s="10" t="s">
        <v>47</v>
      </c>
      <c r="H24" s="10" t="s">
        <v>46</v>
      </c>
      <c r="I24" s="12">
        <v>44280</v>
      </c>
      <c r="J24" s="12" t="s">
        <v>110</v>
      </c>
      <c r="K24" s="12" t="s">
        <v>49</v>
      </c>
      <c r="L24" s="12" t="s">
        <v>49</v>
      </c>
      <c r="M24" s="10" t="s">
        <v>50</v>
      </c>
      <c r="N24" s="10" t="s">
        <v>51</v>
      </c>
      <c r="O24" s="10" t="s">
        <v>67</v>
      </c>
      <c r="P24" s="10" t="s">
        <v>45</v>
      </c>
      <c r="Q24" s="10" t="s">
        <v>53</v>
      </c>
      <c r="R24" s="10" t="s">
        <v>47</v>
      </c>
      <c r="S24" s="10" t="s">
        <v>47</v>
      </c>
      <c r="T24" s="10" t="s">
        <v>55</v>
      </c>
      <c r="U24" s="13">
        <f t="shared" si="0"/>
        <v>3</v>
      </c>
      <c r="V24" s="10" t="s">
        <v>57</v>
      </c>
      <c r="W24" s="13">
        <f t="shared" si="1"/>
        <v>2</v>
      </c>
      <c r="X24" s="10" t="s">
        <v>111</v>
      </c>
      <c r="Y24" s="13">
        <f t="shared" si="2"/>
        <v>3</v>
      </c>
      <c r="Z24" s="10">
        <f t="shared" si="3"/>
        <v>8</v>
      </c>
      <c r="AA24" s="10" t="s">
        <v>53</v>
      </c>
      <c r="AB24" s="10" t="s">
        <v>69</v>
      </c>
      <c r="AC24" s="10" t="s">
        <v>69</v>
      </c>
      <c r="AD24" s="10" t="s">
        <v>70</v>
      </c>
      <c r="AE24" s="10" t="s">
        <v>59</v>
      </c>
      <c r="AF24" s="12">
        <v>44819</v>
      </c>
      <c r="AG24" s="10" t="s">
        <v>47</v>
      </c>
      <c r="AH24" s="10">
        <v>1</v>
      </c>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row>
    <row r="25" spans="1:151" s="10" customFormat="1" ht="120">
      <c r="A25" s="17" t="s">
        <v>112</v>
      </c>
      <c r="B25" s="17" t="s">
        <v>41</v>
      </c>
      <c r="C25" s="17" t="s">
        <v>42</v>
      </c>
      <c r="D25" s="18" t="s">
        <v>113</v>
      </c>
      <c r="E25" s="18" t="s">
        <v>114</v>
      </c>
      <c r="F25" s="17" t="s">
        <v>45</v>
      </c>
      <c r="G25" s="17">
        <v>130</v>
      </c>
      <c r="H25" s="17" t="s">
        <v>46</v>
      </c>
      <c r="I25" s="19">
        <v>36526</v>
      </c>
      <c r="J25" s="19" t="s">
        <v>115</v>
      </c>
      <c r="K25" s="19" t="s">
        <v>49</v>
      </c>
      <c r="L25" s="12" t="s">
        <v>49</v>
      </c>
      <c r="M25" s="17" t="s">
        <v>50</v>
      </c>
      <c r="N25" s="17" t="s">
        <v>51</v>
      </c>
      <c r="O25" s="17" t="s">
        <v>67</v>
      </c>
      <c r="P25" s="17" t="s">
        <v>45</v>
      </c>
      <c r="Q25" s="17" t="s">
        <v>45</v>
      </c>
      <c r="R25" s="17" t="s">
        <v>47</v>
      </c>
      <c r="S25" s="17" t="s">
        <v>47</v>
      </c>
      <c r="T25" s="17" t="s">
        <v>55</v>
      </c>
      <c r="U25" s="13">
        <f t="shared" si="0"/>
        <v>3</v>
      </c>
      <c r="V25" s="17" t="s">
        <v>56</v>
      </c>
      <c r="W25" s="13">
        <f t="shared" si="1"/>
        <v>1</v>
      </c>
      <c r="X25" s="17" t="s">
        <v>56</v>
      </c>
      <c r="Y25" s="13">
        <f t="shared" si="2"/>
        <v>1</v>
      </c>
      <c r="Z25" s="10">
        <f t="shared" si="3"/>
        <v>5</v>
      </c>
      <c r="AA25" s="17" t="s">
        <v>53</v>
      </c>
      <c r="AB25" s="17" t="s">
        <v>47</v>
      </c>
      <c r="AC25" s="17" t="s">
        <v>47</v>
      </c>
      <c r="AD25" s="17" t="s">
        <v>47</v>
      </c>
      <c r="AE25" s="17" t="s">
        <v>47</v>
      </c>
      <c r="AF25" s="19">
        <v>44819</v>
      </c>
      <c r="AG25" s="17" t="s">
        <v>47</v>
      </c>
      <c r="AH25" s="10">
        <v>1</v>
      </c>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row>
    <row r="26" spans="1:151" s="10" customFormat="1" ht="60">
      <c r="A26" s="17" t="s">
        <v>116</v>
      </c>
      <c r="B26" s="17" t="s">
        <v>41</v>
      </c>
      <c r="C26" s="17" t="s">
        <v>42</v>
      </c>
      <c r="D26" s="18" t="s">
        <v>117</v>
      </c>
      <c r="E26" s="18" t="s">
        <v>118</v>
      </c>
      <c r="F26" s="17" t="s">
        <v>45</v>
      </c>
      <c r="G26" s="17">
        <v>130</v>
      </c>
      <c r="H26" s="17" t="s">
        <v>46</v>
      </c>
      <c r="I26" s="19">
        <v>36526</v>
      </c>
      <c r="J26" s="19" t="s">
        <v>115</v>
      </c>
      <c r="K26" s="19" t="s">
        <v>49</v>
      </c>
      <c r="L26" s="12" t="s">
        <v>49</v>
      </c>
      <c r="M26" s="17" t="s">
        <v>50</v>
      </c>
      <c r="N26" s="17" t="s">
        <v>51</v>
      </c>
      <c r="O26" s="17" t="s">
        <v>67</v>
      </c>
      <c r="P26" s="17" t="s">
        <v>45</v>
      </c>
      <c r="Q26" s="17" t="s">
        <v>45</v>
      </c>
      <c r="R26" s="17" t="s">
        <v>47</v>
      </c>
      <c r="S26" s="17" t="s">
        <v>47</v>
      </c>
      <c r="T26" s="17" t="s">
        <v>55</v>
      </c>
      <c r="U26" s="13">
        <f t="shared" si="0"/>
        <v>3</v>
      </c>
      <c r="V26" s="17" t="s">
        <v>56</v>
      </c>
      <c r="W26" s="13">
        <f t="shared" si="1"/>
        <v>1</v>
      </c>
      <c r="X26" s="17" t="s">
        <v>56</v>
      </c>
      <c r="Y26" s="13">
        <f t="shared" si="2"/>
        <v>1</v>
      </c>
      <c r="Z26" s="10">
        <f t="shared" si="3"/>
        <v>5</v>
      </c>
      <c r="AA26" s="17" t="s">
        <v>53</v>
      </c>
      <c r="AB26" s="17" t="s">
        <v>47</v>
      </c>
      <c r="AC26" s="17" t="s">
        <v>47</v>
      </c>
      <c r="AD26" s="17" t="s">
        <v>47</v>
      </c>
      <c r="AE26" s="17" t="s">
        <v>47</v>
      </c>
      <c r="AF26" s="19">
        <v>44819</v>
      </c>
      <c r="AG26" s="17" t="s">
        <v>47</v>
      </c>
      <c r="AH26" s="10">
        <v>1</v>
      </c>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row>
    <row r="27" spans="1:151" s="10" customFormat="1" ht="90">
      <c r="A27" s="10" t="s">
        <v>119</v>
      </c>
      <c r="B27" s="10" t="s">
        <v>41</v>
      </c>
      <c r="C27" s="10" t="s">
        <v>120</v>
      </c>
      <c r="D27" s="11" t="s">
        <v>121</v>
      </c>
      <c r="E27" s="11" t="s">
        <v>122</v>
      </c>
      <c r="F27" s="10" t="s">
        <v>47</v>
      </c>
      <c r="G27" s="10" t="s">
        <v>47</v>
      </c>
      <c r="H27" s="10" t="s">
        <v>46</v>
      </c>
      <c r="I27" s="12">
        <v>42292</v>
      </c>
      <c r="J27" s="12" t="s">
        <v>90</v>
      </c>
      <c r="K27" s="12" t="s">
        <v>49</v>
      </c>
      <c r="L27" s="12" t="s">
        <v>123</v>
      </c>
      <c r="M27" s="10" t="s">
        <v>50</v>
      </c>
      <c r="N27" s="10" t="s">
        <v>51</v>
      </c>
      <c r="O27" s="10" t="s">
        <v>124</v>
      </c>
      <c r="P27" s="10" t="s">
        <v>45</v>
      </c>
      <c r="Q27" s="10" t="s">
        <v>53</v>
      </c>
      <c r="R27" s="10" t="s">
        <v>47</v>
      </c>
      <c r="S27" s="10" t="s">
        <v>47</v>
      </c>
      <c r="T27" s="10" t="s">
        <v>68</v>
      </c>
      <c r="U27" s="13">
        <f t="shared" si="0"/>
        <v>2</v>
      </c>
      <c r="V27" s="10" t="s">
        <v>56</v>
      </c>
      <c r="W27" s="13">
        <f t="shared" si="1"/>
        <v>1</v>
      </c>
      <c r="X27" s="10" t="s">
        <v>56</v>
      </c>
      <c r="Y27" s="13">
        <f t="shared" si="2"/>
        <v>1</v>
      </c>
      <c r="Z27" s="10">
        <f t="shared" si="3"/>
        <v>4</v>
      </c>
      <c r="AA27" s="10" t="s">
        <v>45</v>
      </c>
      <c r="AB27" s="10" t="s">
        <v>69</v>
      </c>
      <c r="AC27" s="10" t="s">
        <v>69</v>
      </c>
      <c r="AD27" s="10" t="s">
        <v>70</v>
      </c>
      <c r="AE27" s="10" t="s">
        <v>59</v>
      </c>
      <c r="AF27" s="12">
        <v>44819</v>
      </c>
      <c r="AG27" s="10" t="s">
        <v>71</v>
      </c>
      <c r="AH27" s="10">
        <v>1</v>
      </c>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row>
    <row r="28" spans="1:151" s="10" customFormat="1" ht="45">
      <c r="A28" s="10" t="s">
        <v>125</v>
      </c>
      <c r="B28" s="10" t="s">
        <v>126</v>
      </c>
      <c r="C28" s="10" t="s">
        <v>120</v>
      </c>
      <c r="D28" s="20" t="s">
        <v>127</v>
      </c>
      <c r="E28" s="21" t="s">
        <v>128</v>
      </c>
      <c r="F28" s="10" t="s">
        <v>47</v>
      </c>
      <c r="G28" s="10" t="s">
        <v>47</v>
      </c>
      <c r="H28" s="10" t="s">
        <v>46</v>
      </c>
      <c r="I28" s="10" t="s">
        <v>47</v>
      </c>
      <c r="J28" s="12" t="s">
        <v>129</v>
      </c>
      <c r="K28" s="12" t="s">
        <v>49</v>
      </c>
      <c r="L28" s="12" t="s">
        <v>123</v>
      </c>
      <c r="M28" s="10" t="s">
        <v>50</v>
      </c>
      <c r="N28" s="10" t="s">
        <v>51</v>
      </c>
      <c r="O28" s="10" t="s">
        <v>124</v>
      </c>
      <c r="P28" s="10" t="s">
        <v>45</v>
      </c>
      <c r="Q28" s="10" t="s">
        <v>53</v>
      </c>
      <c r="R28" s="10" t="s">
        <v>47</v>
      </c>
      <c r="S28" s="10" t="s">
        <v>47</v>
      </c>
      <c r="T28" s="10" t="s">
        <v>55</v>
      </c>
      <c r="U28" s="13">
        <f t="shared" si="0"/>
        <v>3</v>
      </c>
      <c r="V28" s="10" t="s">
        <v>56</v>
      </c>
      <c r="W28" s="13">
        <f t="shared" si="1"/>
        <v>1</v>
      </c>
      <c r="X28" s="10" t="s">
        <v>56</v>
      </c>
      <c r="Y28" s="13">
        <f t="shared" si="2"/>
        <v>1</v>
      </c>
      <c r="Z28" s="10">
        <f t="shared" si="3"/>
        <v>5</v>
      </c>
      <c r="AB28" s="10" t="s">
        <v>47</v>
      </c>
      <c r="AC28" s="10" t="s">
        <v>47</v>
      </c>
      <c r="AD28" s="10" t="s">
        <v>47</v>
      </c>
      <c r="AE28" s="10" t="s">
        <v>47</v>
      </c>
      <c r="AF28" s="12">
        <v>44530</v>
      </c>
      <c r="AG28" s="10" t="s">
        <v>47</v>
      </c>
      <c r="AH28" s="10">
        <v>1</v>
      </c>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row>
    <row r="29" spans="1:151" s="10" customFormat="1" ht="45">
      <c r="A29" s="10" t="s">
        <v>130</v>
      </c>
      <c r="B29" s="10" t="s">
        <v>126</v>
      </c>
      <c r="C29" s="10" t="s">
        <v>120</v>
      </c>
      <c r="D29" s="20" t="s">
        <v>131</v>
      </c>
      <c r="E29" s="21" t="s">
        <v>132</v>
      </c>
      <c r="F29" s="10" t="s">
        <v>47</v>
      </c>
      <c r="G29" s="10" t="s">
        <v>47</v>
      </c>
      <c r="H29" s="10" t="s">
        <v>46</v>
      </c>
      <c r="I29" s="10" t="s">
        <v>47</v>
      </c>
      <c r="J29" s="12" t="s">
        <v>129</v>
      </c>
      <c r="K29" s="12" t="s">
        <v>49</v>
      </c>
      <c r="L29" s="12" t="s">
        <v>123</v>
      </c>
      <c r="M29" s="10" t="s">
        <v>50</v>
      </c>
      <c r="N29" s="10" t="s">
        <v>51</v>
      </c>
      <c r="O29" s="10" t="s">
        <v>124</v>
      </c>
      <c r="P29" s="10" t="s">
        <v>45</v>
      </c>
      <c r="Q29" s="10" t="s">
        <v>53</v>
      </c>
      <c r="R29" s="10" t="s">
        <v>47</v>
      </c>
      <c r="S29" s="10" t="s">
        <v>47</v>
      </c>
      <c r="T29" s="10" t="s">
        <v>55</v>
      </c>
      <c r="U29" s="13">
        <f t="shared" si="0"/>
        <v>3</v>
      </c>
      <c r="V29" s="10" t="s">
        <v>56</v>
      </c>
      <c r="W29" s="13">
        <f t="shared" si="1"/>
        <v>1</v>
      </c>
      <c r="X29" s="10" t="s">
        <v>56</v>
      </c>
      <c r="Y29" s="13">
        <f t="shared" si="2"/>
        <v>1</v>
      </c>
      <c r="Z29" s="10">
        <f t="shared" si="3"/>
        <v>5</v>
      </c>
      <c r="AB29" s="10" t="s">
        <v>47</v>
      </c>
      <c r="AC29" s="10" t="s">
        <v>47</v>
      </c>
      <c r="AD29" s="10" t="s">
        <v>47</v>
      </c>
      <c r="AE29" s="10" t="s">
        <v>47</v>
      </c>
      <c r="AF29" s="12">
        <v>44530</v>
      </c>
      <c r="AG29" s="10" t="s">
        <v>47</v>
      </c>
      <c r="AH29" s="10">
        <v>1</v>
      </c>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row>
    <row r="30" spans="1:151" s="10" customFormat="1" ht="60">
      <c r="A30" s="10" t="s">
        <v>133</v>
      </c>
      <c r="B30" s="10" t="s">
        <v>41</v>
      </c>
      <c r="C30" s="10" t="s">
        <v>42</v>
      </c>
      <c r="D30" s="11" t="s">
        <v>134</v>
      </c>
      <c r="E30" s="11" t="s">
        <v>135</v>
      </c>
      <c r="F30" s="10" t="s">
        <v>45</v>
      </c>
      <c r="G30" s="16">
        <v>85</v>
      </c>
      <c r="H30" s="10" t="s">
        <v>136</v>
      </c>
      <c r="I30" s="12">
        <v>36526</v>
      </c>
      <c r="J30" s="12" t="s">
        <v>48</v>
      </c>
      <c r="K30" s="12" t="s">
        <v>49</v>
      </c>
      <c r="L30" s="12" t="s">
        <v>49</v>
      </c>
      <c r="M30" s="10" t="s">
        <v>50</v>
      </c>
      <c r="N30" s="10" t="s">
        <v>63</v>
      </c>
      <c r="O30" s="10" t="s">
        <v>52</v>
      </c>
      <c r="P30" s="10" t="s">
        <v>45</v>
      </c>
      <c r="Q30" s="10" t="s">
        <v>53</v>
      </c>
      <c r="R30" s="10" t="s">
        <v>54</v>
      </c>
      <c r="S30" s="10" t="s">
        <v>47</v>
      </c>
      <c r="T30" s="10" t="s">
        <v>55</v>
      </c>
      <c r="U30" s="13">
        <f t="shared" si="0"/>
        <v>3</v>
      </c>
      <c r="V30" s="10" t="s">
        <v>56</v>
      </c>
      <c r="W30" s="13">
        <f t="shared" si="1"/>
        <v>1</v>
      </c>
      <c r="X30" s="10" t="s">
        <v>57</v>
      </c>
      <c r="Y30" s="13">
        <f t="shared" si="2"/>
        <v>2</v>
      </c>
      <c r="Z30" s="10">
        <f t="shared" si="3"/>
        <v>6</v>
      </c>
      <c r="AA30" s="10" t="s">
        <v>53</v>
      </c>
      <c r="AB30" s="10" t="s">
        <v>47</v>
      </c>
      <c r="AC30" s="10" t="s">
        <v>47</v>
      </c>
      <c r="AD30" s="10" t="s">
        <v>47</v>
      </c>
      <c r="AE30" s="10" t="s">
        <v>47</v>
      </c>
      <c r="AF30" s="12">
        <v>44819</v>
      </c>
      <c r="AG30" s="10" t="s">
        <v>47</v>
      </c>
      <c r="AH30" s="10">
        <v>1</v>
      </c>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row>
    <row r="31" spans="1:151" s="10" customFormat="1" ht="90">
      <c r="A31" s="10" t="s">
        <v>137</v>
      </c>
      <c r="B31" s="10" t="s">
        <v>41</v>
      </c>
      <c r="C31" s="10" t="s">
        <v>42</v>
      </c>
      <c r="D31" s="11" t="s">
        <v>138</v>
      </c>
      <c r="E31" s="11" t="s">
        <v>139</v>
      </c>
      <c r="F31" s="10" t="s">
        <v>53</v>
      </c>
      <c r="G31" s="10" t="s">
        <v>47</v>
      </c>
      <c r="H31" s="10" t="s">
        <v>46</v>
      </c>
      <c r="I31" s="12">
        <v>44182</v>
      </c>
      <c r="J31" s="12" t="s">
        <v>115</v>
      </c>
      <c r="K31" s="12" t="s">
        <v>49</v>
      </c>
      <c r="L31" s="12" t="s">
        <v>49</v>
      </c>
      <c r="M31" s="10" t="s">
        <v>50</v>
      </c>
      <c r="N31" s="10" t="s">
        <v>51</v>
      </c>
      <c r="O31" s="10" t="s">
        <v>67</v>
      </c>
      <c r="P31" s="10" t="s">
        <v>45</v>
      </c>
      <c r="Q31" s="10" t="s">
        <v>53</v>
      </c>
      <c r="R31" s="10" t="s">
        <v>47</v>
      </c>
      <c r="S31" s="10" t="s">
        <v>47</v>
      </c>
      <c r="T31" s="10" t="s">
        <v>55</v>
      </c>
      <c r="U31" s="13">
        <f t="shared" si="0"/>
        <v>3</v>
      </c>
      <c r="V31" s="10" t="s">
        <v>57</v>
      </c>
      <c r="W31" s="13">
        <f t="shared" si="1"/>
        <v>2</v>
      </c>
      <c r="X31" s="10" t="s">
        <v>57</v>
      </c>
      <c r="Y31" s="13">
        <f t="shared" si="2"/>
        <v>2</v>
      </c>
      <c r="Z31" s="10">
        <f t="shared" si="3"/>
        <v>7</v>
      </c>
      <c r="AA31" s="10" t="s">
        <v>53</v>
      </c>
      <c r="AB31" s="10" t="s">
        <v>69</v>
      </c>
      <c r="AC31" s="10" t="s">
        <v>69</v>
      </c>
      <c r="AD31" s="10" t="s">
        <v>70</v>
      </c>
      <c r="AE31" s="10" t="s">
        <v>59</v>
      </c>
      <c r="AF31" s="12">
        <v>44819</v>
      </c>
      <c r="AG31" s="10" t="s">
        <v>47</v>
      </c>
      <c r="AH31" s="10">
        <v>1</v>
      </c>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row>
    <row r="32" spans="1:151" s="10" customFormat="1" ht="90">
      <c r="A32" s="10" t="s">
        <v>140</v>
      </c>
      <c r="B32" s="10" t="s">
        <v>41</v>
      </c>
      <c r="C32" s="10" t="s">
        <v>42</v>
      </c>
      <c r="D32" s="11" t="s">
        <v>141</v>
      </c>
      <c r="E32" s="11" t="s">
        <v>142</v>
      </c>
      <c r="F32" s="10" t="s">
        <v>53</v>
      </c>
      <c r="G32" s="10" t="s">
        <v>47</v>
      </c>
      <c r="H32" s="10" t="s">
        <v>46</v>
      </c>
      <c r="I32" s="12">
        <v>43634</v>
      </c>
      <c r="J32" s="12" t="s">
        <v>48</v>
      </c>
      <c r="K32" s="12" t="s">
        <v>49</v>
      </c>
      <c r="L32" s="12" t="s">
        <v>49</v>
      </c>
      <c r="M32" s="10" t="s">
        <v>50</v>
      </c>
      <c r="N32" s="10" t="s">
        <v>51</v>
      </c>
      <c r="O32" s="10" t="s">
        <v>67</v>
      </c>
      <c r="P32" s="10" t="s">
        <v>45</v>
      </c>
      <c r="Q32" s="10" t="s">
        <v>53</v>
      </c>
      <c r="R32" s="10" t="s">
        <v>47</v>
      </c>
      <c r="S32" s="10" t="s">
        <v>47</v>
      </c>
      <c r="T32" s="10" t="s">
        <v>55</v>
      </c>
      <c r="U32" s="13">
        <f t="shared" si="0"/>
        <v>3</v>
      </c>
      <c r="V32" s="10" t="s">
        <v>111</v>
      </c>
      <c r="W32" s="13">
        <f t="shared" si="1"/>
        <v>3</v>
      </c>
      <c r="X32" s="10" t="s">
        <v>57</v>
      </c>
      <c r="Y32" s="13">
        <f t="shared" si="2"/>
        <v>2</v>
      </c>
      <c r="Z32" s="10">
        <f t="shared" si="3"/>
        <v>8</v>
      </c>
      <c r="AA32" s="10" t="s">
        <v>53</v>
      </c>
      <c r="AB32" s="10" t="s">
        <v>69</v>
      </c>
      <c r="AC32" s="10" t="s">
        <v>69</v>
      </c>
      <c r="AD32" s="10" t="s">
        <v>70</v>
      </c>
      <c r="AE32" s="10" t="s">
        <v>59</v>
      </c>
      <c r="AF32" s="12">
        <v>44819</v>
      </c>
      <c r="AG32" s="10" t="s">
        <v>47</v>
      </c>
      <c r="AH32" s="10">
        <v>1</v>
      </c>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row>
    <row r="33" spans="1:151" s="10" customFormat="1" ht="90">
      <c r="A33" s="10" t="s">
        <v>143</v>
      </c>
      <c r="B33" s="10" t="s">
        <v>41</v>
      </c>
      <c r="C33" s="10" t="s">
        <v>42</v>
      </c>
      <c r="D33" s="11" t="s">
        <v>144</v>
      </c>
      <c r="E33" s="11" t="s">
        <v>145</v>
      </c>
      <c r="F33" s="10" t="s">
        <v>45</v>
      </c>
      <c r="G33" s="10">
        <v>130</v>
      </c>
      <c r="H33" s="10" t="s">
        <v>46</v>
      </c>
      <c r="I33" s="10" t="s">
        <v>47</v>
      </c>
      <c r="J33" s="12" t="s">
        <v>115</v>
      </c>
      <c r="K33" s="12" t="s">
        <v>49</v>
      </c>
      <c r="L33" s="12" t="s">
        <v>49</v>
      </c>
      <c r="M33" s="10" t="s">
        <v>50</v>
      </c>
      <c r="N33" s="10" t="s">
        <v>51</v>
      </c>
      <c r="O33" s="10" t="s">
        <v>67</v>
      </c>
      <c r="P33" s="10" t="s">
        <v>45</v>
      </c>
      <c r="Q33" s="10" t="s">
        <v>45</v>
      </c>
      <c r="R33" s="10" t="s">
        <v>47</v>
      </c>
      <c r="S33" s="10" t="s">
        <v>47</v>
      </c>
      <c r="T33" s="10" t="s">
        <v>55</v>
      </c>
      <c r="U33" s="13">
        <f t="shared" si="0"/>
        <v>3</v>
      </c>
      <c r="V33" s="10" t="s">
        <v>56</v>
      </c>
      <c r="W33" s="13">
        <f t="shared" si="1"/>
        <v>1</v>
      </c>
      <c r="X33" s="10" t="s">
        <v>56</v>
      </c>
      <c r="Y33" s="13">
        <f t="shared" si="2"/>
        <v>1</v>
      </c>
      <c r="Z33" s="10">
        <f t="shared" si="3"/>
        <v>5</v>
      </c>
      <c r="AA33" s="10" t="s">
        <v>53</v>
      </c>
      <c r="AB33" s="10" t="s">
        <v>47</v>
      </c>
      <c r="AC33" s="10" t="s">
        <v>47</v>
      </c>
      <c r="AD33" s="10" t="s">
        <v>47</v>
      </c>
      <c r="AE33" s="10" t="s">
        <v>47</v>
      </c>
      <c r="AF33" s="12">
        <v>44819</v>
      </c>
      <c r="AG33" s="10" t="s">
        <v>47</v>
      </c>
      <c r="AH33" s="10">
        <v>1</v>
      </c>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row>
    <row r="34" spans="1:151" s="10" customFormat="1" ht="105">
      <c r="A34" s="10" t="s">
        <v>146</v>
      </c>
      <c r="B34" s="10" t="s">
        <v>41</v>
      </c>
      <c r="C34" s="10" t="s">
        <v>42</v>
      </c>
      <c r="D34" s="11" t="s">
        <v>147</v>
      </c>
      <c r="E34" s="11" t="s">
        <v>148</v>
      </c>
      <c r="F34" s="10" t="s">
        <v>45</v>
      </c>
      <c r="G34" s="10">
        <v>130</v>
      </c>
      <c r="H34" s="10" t="s">
        <v>46</v>
      </c>
      <c r="I34" s="10" t="s">
        <v>47</v>
      </c>
      <c r="J34" s="12" t="s">
        <v>115</v>
      </c>
      <c r="K34" s="12" t="s">
        <v>49</v>
      </c>
      <c r="L34" s="12" t="s">
        <v>49</v>
      </c>
      <c r="M34" s="10" t="s">
        <v>50</v>
      </c>
      <c r="N34" s="10" t="s">
        <v>51</v>
      </c>
      <c r="O34" s="10" t="s">
        <v>67</v>
      </c>
      <c r="P34" s="10" t="s">
        <v>45</v>
      </c>
      <c r="Q34" s="10" t="s">
        <v>45</v>
      </c>
      <c r="R34" s="10" t="s">
        <v>47</v>
      </c>
      <c r="S34" s="10" t="s">
        <v>47</v>
      </c>
      <c r="T34" s="10" t="s">
        <v>55</v>
      </c>
      <c r="U34" s="13">
        <f t="shared" si="0"/>
        <v>3</v>
      </c>
      <c r="V34" s="10" t="s">
        <v>56</v>
      </c>
      <c r="W34" s="13">
        <f t="shared" si="1"/>
        <v>1</v>
      </c>
      <c r="X34" s="10" t="s">
        <v>56</v>
      </c>
      <c r="Y34" s="13">
        <f t="shared" si="2"/>
        <v>1</v>
      </c>
      <c r="Z34" s="10">
        <f t="shared" si="3"/>
        <v>5</v>
      </c>
      <c r="AA34" s="10" t="s">
        <v>53</v>
      </c>
      <c r="AB34" s="10" t="s">
        <v>47</v>
      </c>
      <c r="AC34" s="10" t="s">
        <v>47</v>
      </c>
      <c r="AD34" s="10" t="s">
        <v>47</v>
      </c>
      <c r="AE34" s="10" t="s">
        <v>47</v>
      </c>
      <c r="AF34" s="12">
        <v>44819</v>
      </c>
      <c r="AG34" s="10" t="s">
        <v>47</v>
      </c>
      <c r="AH34" s="10">
        <v>1</v>
      </c>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row>
    <row r="35" spans="1:151" s="10" customFormat="1" ht="75">
      <c r="A35" s="10" t="s">
        <v>149</v>
      </c>
      <c r="B35" s="10" t="s">
        <v>41</v>
      </c>
      <c r="C35" s="10" t="s">
        <v>42</v>
      </c>
      <c r="D35" s="11" t="s">
        <v>150</v>
      </c>
      <c r="E35" s="11" t="s">
        <v>151</v>
      </c>
      <c r="F35" s="10" t="s">
        <v>53</v>
      </c>
      <c r="G35" s="10" t="s">
        <v>47</v>
      </c>
      <c r="H35" s="10" t="s">
        <v>46</v>
      </c>
      <c r="I35" s="10" t="s">
        <v>47</v>
      </c>
      <c r="J35" s="12" t="s">
        <v>115</v>
      </c>
      <c r="K35" s="12" t="s">
        <v>49</v>
      </c>
      <c r="L35" s="12" t="s">
        <v>49</v>
      </c>
      <c r="M35" s="10" t="s">
        <v>50</v>
      </c>
      <c r="N35" s="10" t="s">
        <v>51</v>
      </c>
      <c r="O35" s="10" t="s">
        <v>67</v>
      </c>
      <c r="P35" s="10" t="s">
        <v>45</v>
      </c>
      <c r="Q35" s="10" t="s">
        <v>45</v>
      </c>
      <c r="R35" s="10" t="s">
        <v>47</v>
      </c>
      <c r="S35" s="10" t="s">
        <v>47</v>
      </c>
      <c r="T35" s="10" t="s">
        <v>55</v>
      </c>
      <c r="U35" s="13">
        <f t="shared" si="0"/>
        <v>3</v>
      </c>
      <c r="V35" s="10" t="s">
        <v>56</v>
      </c>
      <c r="W35" s="13">
        <f t="shared" si="1"/>
        <v>1</v>
      </c>
      <c r="X35" s="10" t="s">
        <v>56</v>
      </c>
      <c r="Y35" s="13">
        <f t="shared" si="2"/>
        <v>1</v>
      </c>
      <c r="Z35" s="10">
        <f t="shared" si="3"/>
        <v>5</v>
      </c>
      <c r="AA35" s="10" t="s">
        <v>53</v>
      </c>
      <c r="AB35" s="10" t="s">
        <v>47</v>
      </c>
      <c r="AC35" s="10" t="s">
        <v>47</v>
      </c>
      <c r="AD35" s="10" t="s">
        <v>47</v>
      </c>
      <c r="AE35" s="10" t="s">
        <v>47</v>
      </c>
      <c r="AF35" s="12">
        <v>44823</v>
      </c>
      <c r="AG35" s="10" t="s">
        <v>47</v>
      </c>
      <c r="AH35" s="10">
        <v>1</v>
      </c>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row>
    <row r="36" spans="1:151" s="10" customFormat="1" ht="60">
      <c r="A36" s="10" t="s">
        <v>152</v>
      </c>
      <c r="B36" s="10" t="s">
        <v>41</v>
      </c>
      <c r="C36" s="10" t="s">
        <v>42</v>
      </c>
      <c r="D36" s="11" t="s">
        <v>153</v>
      </c>
      <c r="E36" s="11" t="s">
        <v>154</v>
      </c>
      <c r="F36" s="10" t="s">
        <v>53</v>
      </c>
      <c r="G36" s="10" t="s">
        <v>47</v>
      </c>
      <c r="H36" s="10" t="s">
        <v>46</v>
      </c>
      <c r="I36" s="10" t="s">
        <v>47</v>
      </c>
      <c r="J36" s="12" t="s">
        <v>115</v>
      </c>
      <c r="K36" s="12" t="s">
        <v>49</v>
      </c>
      <c r="L36" s="12" t="s">
        <v>49</v>
      </c>
      <c r="M36" s="10" t="s">
        <v>50</v>
      </c>
      <c r="N36" s="10" t="s">
        <v>51</v>
      </c>
      <c r="O36" s="10" t="s">
        <v>67</v>
      </c>
      <c r="P36" s="10" t="s">
        <v>45</v>
      </c>
      <c r="Q36" s="10" t="s">
        <v>45</v>
      </c>
      <c r="R36" s="10" t="s">
        <v>47</v>
      </c>
      <c r="S36" s="10" t="s">
        <v>47</v>
      </c>
      <c r="T36" s="10" t="s">
        <v>55</v>
      </c>
      <c r="U36" s="13">
        <f t="shared" si="0"/>
        <v>3</v>
      </c>
      <c r="V36" s="10" t="s">
        <v>56</v>
      </c>
      <c r="W36" s="13">
        <f t="shared" si="1"/>
        <v>1</v>
      </c>
      <c r="X36" s="10" t="s">
        <v>56</v>
      </c>
      <c r="Y36" s="13">
        <f t="shared" si="2"/>
        <v>1</v>
      </c>
      <c r="Z36" s="10">
        <f t="shared" si="3"/>
        <v>5</v>
      </c>
      <c r="AA36" s="10" t="s">
        <v>53</v>
      </c>
      <c r="AB36" s="10" t="s">
        <v>47</v>
      </c>
      <c r="AC36" s="10" t="s">
        <v>47</v>
      </c>
      <c r="AD36" s="10" t="s">
        <v>47</v>
      </c>
      <c r="AE36" s="10" t="s">
        <v>47</v>
      </c>
      <c r="AF36" s="12">
        <v>44823</v>
      </c>
      <c r="AG36" s="10" t="s">
        <v>47</v>
      </c>
      <c r="AH36" s="10">
        <v>1</v>
      </c>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row>
    <row r="37" spans="1:151" s="10" customFormat="1" ht="60">
      <c r="A37" s="10" t="s">
        <v>155</v>
      </c>
      <c r="B37" s="10" t="s">
        <v>41</v>
      </c>
      <c r="C37" s="10" t="s">
        <v>42</v>
      </c>
      <c r="D37" s="11" t="s">
        <v>156</v>
      </c>
      <c r="E37" s="11" t="s">
        <v>157</v>
      </c>
      <c r="F37" s="10" t="s">
        <v>53</v>
      </c>
      <c r="G37" s="10" t="s">
        <v>47</v>
      </c>
      <c r="H37" s="10" t="s">
        <v>46</v>
      </c>
      <c r="I37" s="10" t="s">
        <v>47</v>
      </c>
      <c r="J37" s="12" t="s">
        <v>115</v>
      </c>
      <c r="K37" s="12" t="s">
        <v>49</v>
      </c>
      <c r="L37" s="12" t="s">
        <v>49</v>
      </c>
      <c r="M37" s="10" t="s">
        <v>50</v>
      </c>
      <c r="N37" s="10" t="s">
        <v>51</v>
      </c>
      <c r="O37" s="10" t="s">
        <v>67</v>
      </c>
      <c r="P37" s="10" t="s">
        <v>45</v>
      </c>
      <c r="Q37" s="10" t="s">
        <v>45</v>
      </c>
      <c r="R37" s="10" t="s">
        <v>47</v>
      </c>
      <c r="S37" s="10" t="s">
        <v>47</v>
      </c>
      <c r="T37" s="10" t="s">
        <v>55</v>
      </c>
      <c r="U37" s="13">
        <f t="shared" si="0"/>
        <v>3</v>
      </c>
      <c r="V37" s="10" t="s">
        <v>56</v>
      </c>
      <c r="W37" s="13">
        <f t="shared" si="1"/>
        <v>1</v>
      </c>
      <c r="X37" s="10" t="s">
        <v>158</v>
      </c>
      <c r="Y37" s="13">
        <f t="shared" si="2"/>
        <v>3</v>
      </c>
      <c r="Z37" s="10">
        <f t="shared" si="3"/>
        <v>7</v>
      </c>
      <c r="AA37" s="10" t="s">
        <v>47</v>
      </c>
      <c r="AB37" s="10" t="s">
        <v>47</v>
      </c>
      <c r="AC37" s="12">
        <v>44823</v>
      </c>
      <c r="AD37" s="10" t="s">
        <v>47</v>
      </c>
      <c r="AE37" s="10" t="s">
        <v>47</v>
      </c>
      <c r="AF37" s="12">
        <v>44823</v>
      </c>
      <c r="AG37" s="10" t="s">
        <v>47</v>
      </c>
      <c r="AH37" s="10">
        <v>1</v>
      </c>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row>
    <row r="38" spans="1:151" s="10" customFormat="1" ht="45">
      <c r="A38" s="10" t="s">
        <v>159</v>
      </c>
      <c r="B38" s="10" t="s">
        <v>41</v>
      </c>
      <c r="C38" s="10" t="s">
        <v>42</v>
      </c>
      <c r="D38" s="11" t="s">
        <v>160</v>
      </c>
      <c r="E38" s="11" t="s">
        <v>161</v>
      </c>
      <c r="F38" s="10" t="s">
        <v>47</v>
      </c>
      <c r="G38" s="10" t="s">
        <v>47</v>
      </c>
      <c r="H38" s="10" t="s">
        <v>46</v>
      </c>
      <c r="I38" s="12">
        <v>42292</v>
      </c>
      <c r="J38" s="12" t="s">
        <v>90</v>
      </c>
      <c r="K38" s="12" t="s">
        <v>49</v>
      </c>
      <c r="L38" s="12" t="s">
        <v>123</v>
      </c>
      <c r="M38" s="10" t="s">
        <v>50</v>
      </c>
      <c r="N38" s="10" t="s">
        <v>51</v>
      </c>
      <c r="O38" s="10" t="s">
        <v>124</v>
      </c>
      <c r="P38" s="10" t="s">
        <v>45</v>
      </c>
      <c r="Q38" s="10" t="s">
        <v>53</v>
      </c>
      <c r="R38" s="10" t="s">
        <v>47</v>
      </c>
      <c r="S38" s="10" t="s">
        <v>47</v>
      </c>
      <c r="T38" s="10" t="s">
        <v>68</v>
      </c>
      <c r="U38" s="13">
        <f t="shared" si="0"/>
        <v>2</v>
      </c>
      <c r="V38" s="10" t="s">
        <v>45</v>
      </c>
      <c r="W38" s="13">
        <f t="shared" si="1"/>
        <v>1</v>
      </c>
      <c r="X38" s="10" t="s">
        <v>56</v>
      </c>
      <c r="Y38" s="13">
        <f t="shared" si="2"/>
        <v>1</v>
      </c>
      <c r="Z38" s="10">
        <f t="shared" si="3"/>
        <v>4</v>
      </c>
      <c r="AA38" s="10" t="s">
        <v>45</v>
      </c>
      <c r="AB38" s="10" t="s">
        <v>47</v>
      </c>
      <c r="AC38" s="12">
        <v>44823</v>
      </c>
      <c r="AD38" s="10" t="s">
        <v>47</v>
      </c>
      <c r="AE38" s="10" t="s">
        <v>47</v>
      </c>
      <c r="AF38" s="12">
        <v>44823</v>
      </c>
      <c r="AG38" s="10" t="s">
        <v>47</v>
      </c>
      <c r="AH38" s="10">
        <v>1</v>
      </c>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row>
    <row r="39" spans="1:151" s="10" customFormat="1" ht="90">
      <c r="A39" s="10" t="s">
        <v>162</v>
      </c>
      <c r="B39" s="10" t="s">
        <v>41</v>
      </c>
      <c r="C39" s="10" t="s">
        <v>42</v>
      </c>
      <c r="D39" s="11" t="s">
        <v>163</v>
      </c>
      <c r="E39" s="11" t="s">
        <v>164</v>
      </c>
      <c r="F39" s="10" t="s">
        <v>53</v>
      </c>
      <c r="G39" s="10" t="s">
        <v>47</v>
      </c>
      <c r="H39" s="10" t="s">
        <v>46</v>
      </c>
      <c r="I39" s="10" t="s">
        <v>47</v>
      </c>
      <c r="J39" s="12" t="s">
        <v>165</v>
      </c>
      <c r="K39" s="12" t="s">
        <v>49</v>
      </c>
      <c r="L39" s="12" t="s">
        <v>49</v>
      </c>
      <c r="M39" s="10" t="s">
        <v>50</v>
      </c>
      <c r="N39" s="10" t="s">
        <v>51</v>
      </c>
      <c r="O39" s="10" t="s">
        <v>67</v>
      </c>
      <c r="P39" s="10" t="s">
        <v>45</v>
      </c>
      <c r="Q39" s="10" t="s">
        <v>53</v>
      </c>
      <c r="R39" s="10" t="s">
        <v>47</v>
      </c>
      <c r="S39" s="10" t="s">
        <v>47</v>
      </c>
      <c r="T39" s="10" t="s">
        <v>55</v>
      </c>
      <c r="U39" s="13">
        <f t="shared" si="0"/>
        <v>3</v>
      </c>
      <c r="V39" s="10" t="s">
        <v>53</v>
      </c>
      <c r="W39" s="13">
        <f t="shared" si="1"/>
        <v>3</v>
      </c>
      <c r="X39" s="10" t="s">
        <v>47</v>
      </c>
      <c r="Y39" s="13">
        <f t="shared" si="2"/>
        <v>1</v>
      </c>
      <c r="Z39" s="10">
        <f t="shared" si="3"/>
        <v>7</v>
      </c>
      <c r="AA39" s="10" t="s">
        <v>47</v>
      </c>
      <c r="AB39" s="10" t="s">
        <v>47</v>
      </c>
      <c r="AC39" s="12">
        <v>44823</v>
      </c>
      <c r="AD39" s="10" t="s">
        <v>47</v>
      </c>
      <c r="AE39" s="10" t="s">
        <v>47</v>
      </c>
      <c r="AF39" s="12">
        <v>44823</v>
      </c>
      <c r="AG39" s="10" t="s">
        <v>47</v>
      </c>
      <c r="AH39" s="10">
        <v>1</v>
      </c>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row>
    <row r="40" spans="1:151" s="10" customFormat="1" ht="60">
      <c r="A40" s="10" t="s">
        <v>166</v>
      </c>
      <c r="B40" s="10" t="s">
        <v>41</v>
      </c>
      <c r="C40" s="10" t="s">
        <v>42</v>
      </c>
      <c r="D40" s="11" t="s">
        <v>167</v>
      </c>
      <c r="E40" s="11" t="s">
        <v>168</v>
      </c>
      <c r="F40" s="10" t="s">
        <v>53</v>
      </c>
      <c r="G40" s="10" t="s">
        <v>47</v>
      </c>
      <c r="H40" s="10" t="s">
        <v>46</v>
      </c>
      <c r="I40" s="10" t="s">
        <v>47</v>
      </c>
      <c r="J40" s="12" t="s">
        <v>165</v>
      </c>
      <c r="K40" s="12" t="s">
        <v>49</v>
      </c>
      <c r="L40" s="12" t="s">
        <v>49</v>
      </c>
      <c r="M40" s="10" t="s">
        <v>50</v>
      </c>
      <c r="N40" s="10" t="s">
        <v>51</v>
      </c>
      <c r="O40" s="10" t="s">
        <v>67</v>
      </c>
      <c r="P40" s="10" t="s">
        <v>45</v>
      </c>
      <c r="Q40" s="10" t="s">
        <v>53</v>
      </c>
      <c r="R40" s="10" t="s">
        <v>47</v>
      </c>
      <c r="S40" s="10" t="s">
        <v>47</v>
      </c>
      <c r="T40" s="10" t="s">
        <v>55</v>
      </c>
      <c r="U40" s="13">
        <f t="shared" si="0"/>
        <v>3</v>
      </c>
      <c r="V40" s="10" t="s">
        <v>47</v>
      </c>
      <c r="W40" s="13">
        <f t="shared" si="1"/>
        <v>1</v>
      </c>
      <c r="X40" s="10" t="s">
        <v>47</v>
      </c>
      <c r="Y40" s="13">
        <f t="shared" si="2"/>
        <v>1</v>
      </c>
      <c r="Z40" s="10">
        <f t="shared" si="3"/>
        <v>5</v>
      </c>
      <c r="AA40" s="10" t="s">
        <v>47</v>
      </c>
      <c r="AC40" s="12"/>
      <c r="AE40" s="10" t="s">
        <v>47</v>
      </c>
      <c r="AF40" s="12">
        <v>44823</v>
      </c>
      <c r="AG40" s="10" t="s">
        <v>47</v>
      </c>
      <c r="AH40" s="10">
        <v>1</v>
      </c>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row>
    <row r="41" spans="1:151" s="10" customFormat="1" ht="60">
      <c r="A41" s="10" t="s">
        <v>169</v>
      </c>
      <c r="B41" s="10" t="s">
        <v>41</v>
      </c>
      <c r="C41" s="10" t="s">
        <v>170</v>
      </c>
      <c r="D41" s="11" t="s">
        <v>171</v>
      </c>
      <c r="E41" s="11" t="s">
        <v>172</v>
      </c>
      <c r="F41" s="10" t="s">
        <v>47</v>
      </c>
      <c r="G41" s="10" t="s">
        <v>47</v>
      </c>
      <c r="H41" s="10" t="s">
        <v>46</v>
      </c>
      <c r="I41" s="12">
        <v>36526</v>
      </c>
      <c r="J41" s="12" t="s">
        <v>90</v>
      </c>
      <c r="K41" s="12" t="s">
        <v>49</v>
      </c>
      <c r="L41" s="12" t="s">
        <v>49</v>
      </c>
      <c r="M41" s="10" t="s">
        <v>50</v>
      </c>
      <c r="N41" s="10" t="s">
        <v>63</v>
      </c>
      <c r="O41" s="10" t="s">
        <v>173</v>
      </c>
      <c r="P41" s="10" t="s">
        <v>174</v>
      </c>
      <c r="Q41" s="10" t="s">
        <v>174</v>
      </c>
      <c r="R41" s="10" t="s">
        <v>47</v>
      </c>
      <c r="S41" s="10" t="s">
        <v>47</v>
      </c>
      <c r="T41" s="10" t="s">
        <v>175</v>
      </c>
      <c r="U41" s="13">
        <f t="shared" si="0"/>
        <v>3</v>
      </c>
      <c r="V41" s="10" t="s">
        <v>57</v>
      </c>
      <c r="W41" s="13">
        <f t="shared" si="1"/>
        <v>2</v>
      </c>
      <c r="X41" s="10" t="s">
        <v>57</v>
      </c>
      <c r="Y41" s="13">
        <f t="shared" si="2"/>
        <v>2</v>
      </c>
      <c r="Z41" s="10">
        <f t="shared" si="3"/>
        <v>7</v>
      </c>
      <c r="AB41" s="10" t="s">
        <v>47</v>
      </c>
      <c r="AC41" s="10" t="s">
        <v>47</v>
      </c>
      <c r="AD41" s="10" t="s">
        <v>47</v>
      </c>
      <c r="AE41" s="10" t="s">
        <v>47</v>
      </c>
      <c r="AF41" s="12">
        <v>44819</v>
      </c>
      <c r="AG41" s="10" t="s">
        <v>47</v>
      </c>
      <c r="AH41" s="10">
        <v>1</v>
      </c>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row>
    <row r="42" spans="1:151" s="10" customFormat="1" ht="60">
      <c r="A42" s="10" t="s">
        <v>176</v>
      </c>
      <c r="B42" s="10" t="s">
        <v>41</v>
      </c>
      <c r="C42" s="10" t="s">
        <v>170</v>
      </c>
      <c r="D42" s="11" t="s">
        <v>177</v>
      </c>
      <c r="E42" s="11" t="s">
        <v>178</v>
      </c>
      <c r="F42" s="10" t="s">
        <v>47</v>
      </c>
      <c r="G42" s="10" t="s">
        <v>47</v>
      </c>
      <c r="H42" s="10" t="s">
        <v>46</v>
      </c>
      <c r="I42" s="12">
        <v>36526</v>
      </c>
      <c r="J42" s="12" t="s">
        <v>48</v>
      </c>
      <c r="K42" s="12" t="s">
        <v>49</v>
      </c>
      <c r="L42" s="12" t="s">
        <v>49</v>
      </c>
      <c r="M42" s="10" t="s">
        <v>50</v>
      </c>
      <c r="N42" s="10" t="s">
        <v>63</v>
      </c>
      <c r="O42" s="10" t="s">
        <v>173</v>
      </c>
      <c r="P42" s="10" t="s">
        <v>174</v>
      </c>
      <c r="Q42" s="10" t="s">
        <v>174</v>
      </c>
      <c r="R42" s="10" t="s">
        <v>47</v>
      </c>
      <c r="S42" s="10" t="s">
        <v>47</v>
      </c>
      <c r="T42" s="10" t="s">
        <v>175</v>
      </c>
      <c r="U42" s="13">
        <f t="shared" si="0"/>
        <v>3</v>
      </c>
      <c r="V42" s="10" t="s">
        <v>57</v>
      </c>
      <c r="W42" s="13">
        <f t="shared" ref="W42:W73" si="4">_xlfn.IFS(V42="ALTA",1,V42="MEDIA",2,V42="BAJA",3,V42="N/A",1,V42="NO",3,V42="SI",1)</f>
        <v>2</v>
      </c>
      <c r="X42" s="10" t="s">
        <v>57</v>
      </c>
      <c r="Y42" s="13">
        <f t="shared" si="2"/>
        <v>2</v>
      </c>
      <c r="Z42" s="10">
        <f t="shared" si="3"/>
        <v>7</v>
      </c>
      <c r="AB42" s="10" t="s">
        <v>47</v>
      </c>
      <c r="AC42" s="10" t="s">
        <v>47</v>
      </c>
      <c r="AD42" s="10" t="s">
        <v>47</v>
      </c>
      <c r="AE42" s="10" t="s">
        <v>47</v>
      </c>
      <c r="AF42" s="12">
        <v>44819</v>
      </c>
      <c r="AG42" s="10" t="s">
        <v>47</v>
      </c>
      <c r="AH42" s="10">
        <v>1</v>
      </c>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row>
    <row r="43" spans="1:151" s="10" customFormat="1" ht="90">
      <c r="A43" s="10" t="s">
        <v>179</v>
      </c>
      <c r="B43" s="10" t="s">
        <v>41</v>
      </c>
      <c r="C43" s="10" t="s">
        <v>170</v>
      </c>
      <c r="D43" s="11" t="s">
        <v>180</v>
      </c>
      <c r="E43" s="11" t="s">
        <v>181</v>
      </c>
      <c r="F43" s="10" t="s">
        <v>47</v>
      </c>
      <c r="G43" s="10" t="s">
        <v>47</v>
      </c>
      <c r="H43" s="10" t="s">
        <v>46</v>
      </c>
      <c r="I43" s="12">
        <v>36526</v>
      </c>
      <c r="J43" s="12" t="s">
        <v>48</v>
      </c>
      <c r="K43" s="12" t="s">
        <v>49</v>
      </c>
      <c r="L43" s="12" t="s">
        <v>49</v>
      </c>
      <c r="M43" s="10" t="s">
        <v>50</v>
      </c>
      <c r="N43" s="10" t="s">
        <v>63</v>
      </c>
      <c r="O43" s="10" t="s">
        <v>173</v>
      </c>
      <c r="P43" s="10" t="s">
        <v>174</v>
      </c>
      <c r="Q43" s="10" t="s">
        <v>174</v>
      </c>
      <c r="R43" s="10" t="s">
        <v>47</v>
      </c>
      <c r="S43" s="10" t="s">
        <v>47</v>
      </c>
      <c r="T43" s="10" t="s">
        <v>175</v>
      </c>
      <c r="U43" s="13">
        <f t="shared" si="0"/>
        <v>3</v>
      </c>
      <c r="V43" s="10" t="s">
        <v>57</v>
      </c>
      <c r="W43" s="13">
        <f t="shared" si="4"/>
        <v>2</v>
      </c>
      <c r="X43" s="10" t="s">
        <v>57</v>
      </c>
      <c r="Y43" s="13">
        <f t="shared" si="2"/>
        <v>2</v>
      </c>
      <c r="Z43" s="10">
        <f t="shared" si="3"/>
        <v>7</v>
      </c>
      <c r="AB43" s="10" t="s">
        <v>47</v>
      </c>
      <c r="AC43" s="10" t="s">
        <v>47</v>
      </c>
      <c r="AD43" s="10" t="s">
        <v>47</v>
      </c>
      <c r="AE43" s="10" t="s">
        <v>47</v>
      </c>
      <c r="AF43" s="12">
        <v>44819</v>
      </c>
      <c r="AG43" s="10" t="s">
        <v>47</v>
      </c>
      <c r="AH43" s="10">
        <v>1</v>
      </c>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row>
    <row r="44" spans="1:151" s="10" customFormat="1" ht="60">
      <c r="A44" s="10" t="s">
        <v>182</v>
      </c>
      <c r="B44" s="10" t="s">
        <v>41</v>
      </c>
      <c r="C44" s="10" t="s">
        <v>170</v>
      </c>
      <c r="D44" s="11" t="s">
        <v>183</v>
      </c>
      <c r="E44" s="11" t="s">
        <v>184</v>
      </c>
      <c r="F44" s="10" t="s">
        <v>47</v>
      </c>
      <c r="G44" s="10" t="s">
        <v>47</v>
      </c>
      <c r="H44" s="10" t="s">
        <v>46</v>
      </c>
      <c r="I44" s="12">
        <v>36526</v>
      </c>
      <c r="J44" s="12" t="s">
        <v>90</v>
      </c>
      <c r="K44" s="12" t="s">
        <v>49</v>
      </c>
      <c r="L44" s="12" t="s">
        <v>49</v>
      </c>
      <c r="M44" s="10" t="s">
        <v>50</v>
      </c>
      <c r="N44" s="10" t="s">
        <v>63</v>
      </c>
      <c r="O44" s="10" t="s">
        <v>173</v>
      </c>
      <c r="P44" s="10" t="s">
        <v>174</v>
      </c>
      <c r="Q44" s="10" t="s">
        <v>174</v>
      </c>
      <c r="R44" s="10" t="s">
        <v>47</v>
      </c>
      <c r="S44" s="10" t="s">
        <v>47</v>
      </c>
      <c r="T44" s="10" t="s">
        <v>175</v>
      </c>
      <c r="U44" s="13">
        <f t="shared" si="0"/>
        <v>3</v>
      </c>
      <c r="V44" s="10" t="s">
        <v>57</v>
      </c>
      <c r="W44" s="13">
        <f t="shared" si="4"/>
        <v>2</v>
      </c>
      <c r="X44" s="10" t="s">
        <v>57</v>
      </c>
      <c r="Y44" s="13">
        <f t="shared" si="2"/>
        <v>2</v>
      </c>
      <c r="Z44" s="10">
        <f t="shared" si="3"/>
        <v>7</v>
      </c>
      <c r="AB44" s="10" t="s">
        <v>47</v>
      </c>
      <c r="AC44" s="10" t="s">
        <v>47</v>
      </c>
      <c r="AD44" s="10" t="s">
        <v>47</v>
      </c>
      <c r="AE44" s="10" t="s">
        <v>47</v>
      </c>
      <c r="AF44" s="12">
        <v>44819</v>
      </c>
      <c r="AG44" s="10" t="s">
        <v>47</v>
      </c>
      <c r="AH44" s="10">
        <v>1</v>
      </c>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row>
    <row r="45" spans="1:151" s="10" customFormat="1" ht="60">
      <c r="A45" s="10" t="s">
        <v>185</v>
      </c>
      <c r="B45" s="10" t="s">
        <v>41</v>
      </c>
      <c r="C45" s="10" t="s">
        <v>170</v>
      </c>
      <c r="D45" s="11" t="s">
        <v>186</v>
      </c>
      <c r="E45" s="11" t="s">
        <v>187</v>
      </c>
      <c r="F45" s="10" t="s">
        <v>47</v>
      </c>
      <c r="G45" s="10" t="s">
        <v>47</v>
      </c>
      <c r="H45" s="10" t="s">
        <v>46</v>
      </c>
      <c r="I45" s="12">
        <v>36526</v>
      </c>
      <c r="J45" s="12" t="s">
        <v>90</v>
      </c>
      <c r="K45" s="12" t="s">
        <v>49</v>
      </c>
      <c r="L45" s="12" t="s">
        <v>49</v>
      </c>
      <c r="M45" s="10" t="s">
        <v>50</v>
      </c>
      <c r="N45" s="10" t="s">
        <v>63</v>
      </c>
      <c r="O45" s="10" t="s">
        <v>173</v>
      </c>
      <c r="P45" s="10" t="s">
        <v>174</v>
      </c>
      <c r="Q45" s="10" t="s">
        <v>174</v>
      </c>
      <c r="R45" s="10" t="s">
        <v>47</v>
      </c>
      <c r="S45" s="10" t="s">
        <v>47</v>
      </c>
      <c r="T45" s="10" t="s">
        <v>175</v>
      </c>
      <c r="U45" s="13">
        <f t="shared" si="0"/>
        <v>3</v>
      </c>
      <c r="V45" s="10" t="s">
        <v>57</v>
      </c>
      <c r="W45" s="13">
        <f t="shared" si="4"/>
        <v>2</v>
      </c>
      <c r="X45" s="10" t="s">
        <v>57</v>
      </c>
      <c r="Y45" s="13">
        <f t="shared" si="2"/>
        <v>2</v>
      </c>
      <c r="Z45" s="10">
        <f t="shared" si="3"/>
        <v>7</v>
      </c>
      <c r="AB45" s="10" t="s">
        <v>47</v>
      </c>
      <c r="AC45" s="10" t="s">
        <v>47</v>
      </c>
      <c r="AD45" s="10" t="s">
        <v>47</v>
      </c>
      <c r="AE45" s="10" t="s">
        <v>47</v>
      </c>
      <c r="AF45" s="12">
        <v>44819</v>
      </c>
      <c r="AG45" s="10" t="s">
        <v>47</v>
      </c>
      <c r="AH45" s="10">
        <v>1</v>
      </c>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row>
    <row r="46" spans="1:151" s="10" customFormat="1" ht="90">
      <c r="A46" s="10" t="s">
        <v>188</v>
      </c>
      <c r="B46" s="10" t="s">
        <v>189</v>
      </c>
      <c r="C46" s="10" t="s">
        <v>42</v>
      </c>
      <c r="D46" s="10" t="s">
        <v>190</v>
      </c>
      <c r="E46" s="10" t="s">
        <v>191</v>
      </c>
      <c r="F46" s="10" t="s">
        <v>53</v>
      </c>
      <c r="G46" s="10" t="s">
        <v>47</v>
      </c>
      <c r="H46" s="10" t="s">
        <v>47</v>
      </c>
      <c r="I46" s="12">
        <v>44058</v>
      </c>
      <c r="J46" s="12" t="s">
        <v>192</v>
      </c>
      <c r="K46" s="12" t="s">
        <v>193</v>
      </c>
      <c r="L46" s="12" t="s">
        <v>193</v>
      </c>
      <c r="M46" s="10" t="s">
        <v>50</v>
      </c>
      <c r="N46" s="10" t="s">
        <v>51</v>
      </c>
      <c r="O46" s="10" t="s">
        <v>67</v>
      </c>
      <c r="P46" s="10" t="s">
        <v>45</v>
      </c>
      <c r="Q46" s="10" t="s">
        <v>53</v>
      </c>
      <c r="R46" s="10" t="s">
        <v>47</v>
      </c>
      <c r="S46" s="10" t="s">
        <v>47</v>
      </c>
      <c r="T46" s="10" t="s">
        <v>68</v>
      </c>
      <c r="U46" s="13">
        <f t="shared" si="0"/>
        <v>2</v>
      </c>
      <c r="V46" s="10" t="s">
        <v>56</v>
      </c>
      <c r="W46" s="13">
        <f t="shared" si="4"/>
        <v>1</v>
      </c>
      <c r="X46" s="10" t="s">
        <v>56</v>
      </c>
      <c r="Y46" s="13">
        <f t="shared" si="2"/>
        <v>1</v>
      </c>
      <c r="Z46" s="10">
        <f t="shared" si="3"/>
        <v>4</v>
      </c>
      <c r="AA46" s="10" t="s">
        <v>45</v>
      </c>
      <c r="AB46" s="10" t="s">
        <v>69</v>
      </c>
      <c r="AC46" s="10" t="s">
        <v>69</v>
      </c>
      <c r="AD46" s="10" t="s">
        <v>194</v>
      </c>
      <c r="AE46" s="10" t="s">
        <v>59</v>
      </c>
      <c r="AF46" s="12">
        <v>44530</v>
      </c>
      <c r="AG46" s="10" t="s">
        <v>71</v>
      </c>
      <c r="AH46" s="10">
        <v>1</v>
      </c>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row>
    <row r="47" spans="1:151" s="10" customFormat="1" ht="90">
      <c r="A47" s="10" t="s">
        <v>195</v>
      </c>
      <c r="B47" s="10" t="s">
        <v>189</v>
      </c>
      <c r="C47" s="10" t="s">
        <v>42</v>
      </c>
      <c r="D47" s="10" t="s">
        <v>196</v>
      </c>
      <c r="E47" s="10" t="s">
        <v>197</v>
      </c>
      <c r="F47" s="10" t="s">
        <v>53</v>
      </c>
      <c r="G47" s="10" t="s">
        <v>47</v>
      </c>
      <c r="H47" s="10" t="s">
        <v>47</v>
      </c>
      <c r="I47" s="12">
        <v>44058</v>
      </c>
      <c r="J47" s="12" t="s">
        <v>192</v>
      </c>
      <c r="K47" s="12" t="s">
        <v>193</v>
      </c>
      <c r="L47" s="12" t="s">
        <v>193</v>
      </c>
      <c r="M47" s="10" t="s">
        <v>50</v>
      </c>
      <c r="N47" s="10" t="s">
        <v>51</v>
      </c>
      <c r="O47" s="10" t="s">
        <v>67</v>
      </c>
      <c r="P47" s="10" t="s">
        <v>45</v>
      </c>
      <c r="Q47" s="10" t="s">
        <v>53</v>
      </c>
      <c r="R47" s="10" t="s">
        <v>47</v>
      </c>
      <c r="S47" s="10" t="s">
        <v>47</v>
      </c>
      <c r="T47" s="10" t="s">
        <v>68</v>
      </c>
      <c r="U47" s="13">
        <f t="shared" si="0"/>
        <v>2</v>
      </c>
      <c r="V47" s="10" t="s">
        <v>56</v>
      </c>
      <c r="W47" s="13">
        <f t="shared" si="4"/>
        <v>1</v>
      </c>
      <c r="X47" s="10" t="s">
        <v>56</v>
      </c>
      <c r="Y47" s="13">
        <f t="shared" si="2"/>
        <v>1</v>
      </c>
      <c r="Z47" s="10">
        <f t="shared" si="3"/>
        <v>4</v>
      </c>
      <c r="AA47" s="10" t="s">
        <v>45</v>
      </c>
      <c r="AB47" s="10" t="s">
        <v>69</v>
      </c>
      <c r="AC47" s="10" t="s">
        <v>69</v>
      </c>
      <c r="AD47" s="10" t="s">
        <v>198</v>
      </c>
      <c r="AE47" s="10" t="s">
        <v>59</v>
      </c>
      <c r="AF47" s="12">
        <v>44530</v>
      </c>
      <c r="AG47" s="10" t="s">
        <v>71</v>
      </c>
      <c r="AH47" s="10">
        <v>1</v>
      </c>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row>
    <row r="48" spans="1:151" s="10" customFormat="1" ht="90">
      <c r="A48" s="10" t="s">
        <v>199</v>
      </c>
      <c r="B48" s="10" t="s">
        <v>189</v>
      </c>
      <c r="C48" s="10" t="s">
        <v>42</v>
      </c>
      <c r="D48" s="10" t="s">
        <v>200</v>
      </c>
      <c r="E48" s="10" t="s">
        <v>201</v>
      </c>
      <c r="F48" s="10" t="s">
        <v>53</v>
      </c>
      <c r="G48" s="10" t="s">
        <v>47</v>
      </c>
      <c r="H48" s="10" t="s">
        <v>47</v>
      </c>
      <c r="I48" s="12">
        <v>44058</v>
      </c>
      <c r="J48" s="12" t="s">
        <v>192</v>
      </c>
      <c r="K48" s="12" t="s">
        <v>193</v>
      </c>
      <c r="L48" s="12" t="s">
        <v>193</v>
      </c>
      <c r="M48" s="10" t="s">
        <v>50</v>
      </c>
      <c r="N48" s="10" t="s">
        <v>51</v>
      </c>
      <c r="O48" s="10" t="s">
        <v>67</v>
      </c>
      <c r="P48" s="10" t="s">
        <v>45</v>
      </c>
      <c r="Q48" s="10" t="s">
        <v>53</v>
      </c>
      <c r="R48" s="10" t="s">
        <v>47</v>
      </c>
      <c r="S48" s="10" t="s">
        <v>47</v>
      </c>
      <c r="T48" s="10" t="s">
        <v>68</v>
      </c>
      <c r="U48" s="13">
        <f t="shared" si="0"/>
        <v>2</v>
      </c>
      <c r="V48" s="10" t="s">
        <v>56</v>
      </c>
      <c r="W48" s="13">
        <f t="shared" si="4"/>
        <v>1</v>
      </c>
      <c r="X48" s="10" t="s">
        <v>56</v>
      </c>
      <c r="Y48" s="13">
        <f t="shared" si="2"/>
        <v>1</v>
      </c>
      <c r="Z48" s="10">
        <f t="shared" si="3"/>
        <v>4</v>
      </c>
      <c r="AA48" s="10" t="s">
        <v>45</v>
      </c>
      <c r="AB48" s="10" t="s">
        <v>69</v>
      </c>
      <c r="AC48" s="10" t="s">
        <v>69</v>
      </c>
      <c r="AD48" s="10" t="s">
        <v>202</v>
      </c>
      <c r="AE48" s="10" t="s">
        <v>59</v>
      </c>
      <c r="AF48" s="12">
        <v>44530</v>
      </c>
      <c r="AG48" s="10" t="s">
        <v>71</v>
      </c>
      <c r="AH48" s="10">
        <v>1</v>
      </c>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row>
    <row r="49" spans="1:151" s="10" customFormat="1" ht="90">
      <c r="A49" s="10" t="s">
        <v>203</v>
      </c>
      <c r="B49" s="10" t="s">
        <v>189</v>
      </c>
      <c r="C49" s="10" t="s">
        <v>42</v>
      </c>
      <c r="D49" s="10" t="s">
        <v>204</v>
      </c>
      <c r="E49" s="10" t="s">
        <v>205</v>
      </c>
      <c r="F49" s="10" t="s">
        <v>53</v>
      </c>
      <c r="G49" s="10" t="s">
        <v>47</v>
      </c>
      <c r="H49" s="10" t="s">
        <v>47</v>
      </c>
      <c r="I49" s="12">
        <v>44301</v>
      </c>
      <c r="J49" s="12" t="s">
        <v>192</v>
      </c>
      <c r="K49" s="12" t="s">
        <v>193</v>
      </c>
      <c r="L49" s="12" t="s">
        <v>193</v>
      </c>
      <c r="M49" s="10" t="s">
        <v>50</v>
      </c>
      <c r="N49" s="10" t="s">
        <v>51</v>
      </c>
      <c r="O49" s="10" t="s">
        <v>67</v>
      </c>
      <c r="P49" s="10" t="s">
        <v>45</v>
      </c>
      <c r="Q49" s="10" t="s">
        <v>53</v>
      </c>
      <c r="R49" s="10" t="s">
        <v>47</v>
      </c>
      <c r="S49" s="10" t="s">
        <v>47</v>
      </c>
      <c r="T49" s="10" t="s">
        <v>68</v>
      </c>
      <c r="U49" s="13">
        <f t="shared" si="0"/>
        <v>2</v>
      </c>
      <c r="V49" s="10" t="s">
        <v>56</v>
      </c>
      <c r="W49" s="13">
        <f t="shared" si="4"/>
        <v>1</v>
      </c>
      <c r="X49" s="10" t="s">
        <v>56</v>
      </c>
      <c r="Y49" s="13">
        <f t="shared" si="2"/>
        <v>1</v>
      </c>
      <c r="Z49" s="10">
        <f t="shared" si="3"/>
        <v>4</v>
      </c>
      <c r="AA49" s="10" t="s">
        <v>45</v>
      </c>
      <c r="AB49" s="10" t="s">
        <v>69</v>
      </c>
      <c r="AC49" s="10" t="s">
        <v>69</v>
      </c>
      <c r="AD49" s="10" t="s">
        <v>206</v>
      </c>
      <c r="AE49" s="10" t="s">
        <v>59</v>
      </c>
      <c r="AF49" s="12">
        <v>44530</v>
      </c>
      <c r="AG49" s="10" t="s">
        <v>71</v>
      </c>
      <c r="AH49" s="10">
        <v>1</v>
      </c>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row>
    <row r="50" spans="1:151" s="10" customFormat="1" ht="90">
      <c r="A50" s="10" t="s">
        <v>207</v>
      </c>
      <c r="B50" s="10" t="s">
        <v>189</v>
      </c>
      <c r="C50" s="10" t="s">
        <v>42</v>
      </c>
      <c r="D50" s="10" t="s">
        <v>208</v>
      </c>
      <c r="E50" s="10" t="s">
        <v>209</v>
      </c>
      <c r="F50" s="10" t="s">
        <v>53</v>
      </c>
      <c r="G50" s="10" t="s">
        <v>47</v>
      </c>
      <c r="H50" s="10" t="s">
        <v>47</v>
      </c>
      <c r="I50" s="12">
        <v>44228</v>
      </c>
      <c r="J50" s="12" t="s">
        <v>192</v>
      </c>
      <c r="K50" s="12" t="s">
        <v>193</v>
      </c>
      <c r="L50" s="12" t="s">
        <v>193</v>
      </c>
      <c r="M50" s="10" t="s">
        <v>50</v>
      </c>
      <c r="N50" s="10" t="s">
        <v>51</v>
      </c>
      <c r="O50" s="10" t="s">
        <v>67</v>
      </c>
      <c r="P50" s="10" t="s">
        <v>45</v>
      </c>
      <c r="Q50" s="10" t="s">
        <v>53</v>
      </c>
      <c r="R50" s="10" t="s">
        <v>47</v>
      </c>
      <c r="S50" s="10" t="s">
        <v>47</v>
      </c>
      <c r="T50" s="10" t="s">
        <v>68</v>
      </c>
      <c r="U50" s="13">
        <f t="shared" si="0"/>
        <v>2</v>
      </c>
      <c r="V50" s="10" t="s">
        <v>56</v>
      </c>
      <c r="W50" s="13">
        <f t="shared" si="4"/>
        <v>1</v>
      </c>
      <c r="X50" s="10" t="s">
        <v>56</v>
      </c>
      <c r="Y50" s="13">
        <f t="shared" si="2"/>
        <v>1</v>
      </c>
      <c r="Z50" s="10">
        <f t="shared" si="3"/>
        <v>4</v>
      </c>
      <c r="AA50" s="10" t="s">
        <v>45</v>
      </c>
      <c r="AB50" s="10" t="s">
        <v>69</v>
      </c>
      <c r="AC50" s="10" t="s">
        <v>69</v>
      </c>
      <c r="AD50" s="10" t="s">
        <v>210</v>
      </c>
      <c r="AE50" s="10" t="s">
        <v>59</v>
      </c>
      <c r="AF50" s="12">
        <v>44530</v>
      </c>
      <c r="AG50" s="10" t="s">
        <v>71</v>
      </c>
      <c r="AH50" s="10">
        <v>1</v>
      </c>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row>
    <row r="51" spans="1:151" s="10" customFormat="1" ht="75">
      <c r="A51" s="10" t="s">
        <v>211</v>
      </c>
      <c r="B51" s="10" t="s">
        <v>189</v>
      </c>
      <c r="C51" s="10" t="s">
        <v>42</v>
      </c>
      <c r="D51" s="10" t="s">
        <v>212</v>
      </c>
      <c r="E51" s="10" t="s">
        <v>213</v>
      </c>
      <c r="F51" s="10" t="s">
        <v>53</v>
      </c>
      <c r="G51" s="10" t="s">
        <v>47</v>
      </c>
      <c r="H51" s="10" t="s">
        <v>47</v>
      </c>
      <c r="I51" s="12">
        <v>44256</v>
      </c>
      <c r="J51" s="12" t="s">
        <v>48</v>
      </c>
      <c r="K51" s="12" t="s">
        <v>193</v>
      </c>
      <c r="L51" s="12" t="s">
        <v>193</v>
      </c>
      <c r="M51" s="10" t="s">
        <v>50</v>
      </c>
      <c r="N51" s="10" t="s">
        <v>51</v>
      </c>
      <c r="O51" s="10" t="s">
        <v>214</v>
      </c>
      <c r="P51" s="10" t="s">
        <v>45</v>
      </c>
      <c r="Q51" s="10" t="s">
        <v>45</v>
      </c>
      <c r="R51" s="10" t="s">
        <v>47</v>
      </c>
      <c r="S51" s="10" t="s">
        <v>215</v>
      </c>
      <c r="T51" s="10" t="s">
        <v>55</v>
      </c>
      <c r="U51" s="13">
        <f t="shared" si="0"/>
        <v>3</v>
      </c>
      <c r="V51" s="10" t="s">
        <v>57</v>
      </c>
      <c r="W51" s="13">
        <f t="shared" si="4"/>
        <v>2</v>
      </c>
      <c r="X51" s="10" t="s">
        <v>111</v>
      </c>
      <c r="Y51" s="13">
        <f t="shared" si="2"/>
        <v>3</v>
      </c>
      <c r="Z51" s="10">
        <f t="shared" si="3"/>
        <v>8</v>
      </c>
      <c r="AA51" s="10" t="s">
        <v>47</v>
      </c>
      <c r="AB51" s="10" t="s">
        <v>47</v>
      </c>
      <c r="AC51" s="10" t="s">
        <v>47</v>
      </c>
      <c r="AD51" s="10" t="s">
        <v>47</v>
      </c>
      <c r="AE51" s="10" t="s">
        <v>47</v>
      </c>
      <c r="AF51" s="12">
        <v>44530</v>
      </c>
      <c r="AG51" s="10" t="s">
        <v>47</v>
      </c>
      <c r="AH51" s="10">
        <v>1</v>
      </c>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row>
    <row r="52" spans="1:151" s="10" customFormat="1" ht="75">
      <c r="A52" s="10" t="s">
        <v>216</v>
      </c>
      <c r="B52" s="10" t="s">
        <v>189</v>
      </c>
      <c r="C52" s="10" t="s">
        <v>42</v>
      </c>
      <c r="D52" s="10" t="s">
        <v>217</v>
      </c>
      <c r="E52" s="10" t="s">
        <v>218</v>
      </c>
      <c r="F52" s="10" t="s">
        <v>53</v>
      </c>
      <c r="G52" s="10" t="s">
        <v>47</v>
      </c>
      <c r="H52" s="10" t="s">
        <v>47</v>
      </c>
      <c r="I52" s="12">
        <v>44377</v>
      </c>
      <c r="J52" s="12" t="s">
        <v>48</v>
      </c>
      <c r="K52" s="12" t="s">
        <v>193</v>
      </c>
      <c r="L52" s="12" t="s">
        <v>193</v>
      </c>
      <c r="M52" s="10" t="s">
        <v>50</v>
      </c>
      <c r="N52" s="10" t="s">
        <v>51</v>
      </c>
      <c r="O52" s="10" t="s">
        <v>124</v>
      </c>
      <c r="P52" s="10" t="s">
        <v>45</v>
      </c>
      <c r="Q52" s="10" t="s">
        <v>45</v>
      </c>
      <c r="R52" s="10" t="s">
        <v>47</v>
      </c>
      <c r="S52" s="22" t="s">
        <v>219</v>
      </c>
      <c r="T52" s="10" t="s">
        <v>55</v>
      </c>
      <c r="U52" s="13">
        <f t="shared" si="0"/>
        <v>3</v>
      </c>
      <c r="V52" s="10" t="s">
        <v>56</v>
      </c>
      <c r="W52" s="13">
        <f t="shared" si="4"/>
        <v>1</v>
      </c>
      <c r="X52" s="10" t="s">
        <v>56</v>
      </c>
      <c r="Y52" s="13">
        <f t="shared" si="2"/>
        <v>1</v>
      </c>
      <c r="Z52" s="10">
        <f t="shared" si="3"/>
        <v>5</v>
      </c>
      <c r="AA52" s="10" t="s">
        <v>47</v>
      </c>
      <c r="AB52" s="10" t="s">
        <v>47</v>
      </c>
      <c r="AC52" s="10" t="s">
        <v>47</v>
      </c>
      <c r="AD52" s="10" t="s">
        <v>47</v>
      </c>
      <c r="AE52" s="10" t="s">
        <v>47</v>
      </c>
      <c r="AF52" s="12">
        <v>44530</v>
      </c>
      <c r="AG52" s="10" t="s">
        <v>47</v>
      </c>
      <c r="AH52" s="10">
        <v>1</v>
      </c>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row>
    <row r="53" spans="1:151" s="10" customFormat="1" ht="75">
      <c r="A53" s="10" t="s">
        <v>220</v>
      </c>
      <c r="B53" s="10" t="s">
        <v>189</v>
      </c>
      <c r="C53" s="10" t="s">
        <v>42</v>
      </c>
      <c r="D53" s="10" t="s">
        <v>221</v>
      </c>
      <c r="E53" s="10" t="s">
        <v>222</v>
      </c>
      <c r="F53" s="10" t="s">
        <v>53</v>
      </c>
      <c r="G53" s="10" t="s">
        <v>47</v>
      </c>
      <c r="H53" s="10" t="s">
        <v>47</v>
      </c>
      <c r="I53" s="12">
        <v>44378</v>
      </c>
      <c r="J53" s="12" t="s">
        <v>110</v>
      </c>
      <c r="K53" s="12" t="s">
        <v>193</v>
      </c>
      <c r="L53" s="12" t="s">
        <v>193</v>
      </c>
      <c r="M53" s="10" t="s">
        <v>50</v>
      </c>
      <c r="N53" s="10" t="s">
        <v>51</v>
      </c>
      <c r="O53" s="10" t="s">
        <v>124</v>
      </c>
      <c r="P53" s="10" t="s">
        <v>45</v>
      </c>
      <c r="Q53" s="10" t="s">
        <v>45</v>
      </c>
      <c r="R53" s="10" t="s">
        <v>47</v>
      </c>
      <c r="S53" s="22" t="s">
        <v>223</v>
      </c>
      <c r="T53" s="10" t="s">
        <v>55</v>
      </c>
      <c r="U53" s="13">
        <f t="shared" si="0"/>
        <v>3</v>
      </c>
      <c r="V53" s="10" t="s">
        <v>56</v>
      </c>
      <c r="W53" s="13">
        <f t="shared" si="4"/>
        <v>1</v>
      </c>
      <c r="X53" s="10" t="s">
        <v>56</v>
      </c>
      <c r="Y53" s="13">
        <f t="shared" si="2"/>
        <v>1</v>
      </c>
      <c r="Z53" s="10">
        <f t="shared" si="3"/>
        <v>5</v>
      </c>
      <c r="AA53" s="10" t="s">
        <v>47</v>
      </c>
      <c r="AB53" s="10" t="s">
        <v>47</v>
      </c>
      <c r="AC53" s="10" t="s">
        <v>47</v>
      </c>
      <c r="AD53" s="10" t="s">
        <v>47</v>
      </c>
      <c r="AE53" s="10" t="s">
        <v>47</v>
      </c>
      <c r="AF53" s="12">
        <v>44530</v>
      </c>
      <c r="AG53" s="10" t="s">
        <v>47</v>
      </c>
      <c r="AH53" s="10">
        <v>1</v>
      </c>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row>
    <row r="54" spans="1:151" s="10" customFormat="1" ht="75">
      <c r="A54" s="10" t="s">
        <v>224</v>
      </c>
      <c r="B54" s="10" t="s">
        <v>189</v>
      </c>
      <c r="C54" s="10" t="s">
        <v>42</v>
      </c>
      <c r="D54" s="10" t="s">
        <v>225</v>
      </c>
      <c r="E54" s="10" t="s">
        <v>226</v>
      </c>
      <c r="F54" s="10" t="s">
        <v>53</v>
      </c>
      <c r="G54" s="10" t="s">
        <v>47</v>
      </c>
      <c r="H54" s="10" t="s">
        <v>47</v>
      </c>
      <c r="I54" s="12">
        <v>44367</v>
      </c>
      <c r="J54" s="12" t="s">
        <v>48</v>
      </c>
      <c r="K54" s="12" t="s">
        <v>193</v>
      </c>
      <c r="L54" s="12" t="s">
        <v>193</v>
      </c>
      <c r="M54" s="10" t="s">
        <v>50</v>
      </c>
      <c r="N54" s="10" t="s">
        <v>51</v>
      </c>
      <c r="O54" s="10" t="s">
        <v>124</v>
      </c>
      <c r="P54" s="10" t="s">
        <v>45</v>
      </c>
      <c r="Q54" s="10" t="s">
        <v>45</v>
      </c>
      <c r="R54" s="10" t="s">
        <v>47</v>
      </c>
      <c r="S54" s="22" t="s">
        <v>227</v>
      </c>
      <c r="T54" s="10" t="s">
        <v>55</v>
      </c>
      <c r="U54" s="13">
        <f t="shared" si="0"/>
        <v>3</v>
      </c>
      <c r="V54" s="10" t="s">
        <v>56</v>
      </c>
      <c r="W54" s="13">
        <f t="shared" si="4"/>
        <v>1</v>
      </c>
      <c r="X54" s="10" t="s">
        <v>56</v>
      </c>
      <c r="Y54" s="13">
        <f t="shared" si="2"/>
        <v>1</v>
      </c>
      <c r="Z54" s="10">
        <f t="shared" si="3"/>
        <v>5</v>
      </c>
      <c r="AA54" s="10" t="s">
        <v>47</v>
      </c>
      <c r="AB54" s="10" t="s">
        <v>47</v>
      </c>
      <c r="AC54" s="10" t="s">
        <v>47</v>
      </c>
      <c r="AD54" s="10" t="s">
        <v>47</v>
      </c>
      <c r="AE54" s="10" t="s">
        <v>47</v>
      </c>
      <c r="AF54" s="12">
        <v>44530</v>
      </c>
      <c r="AG54" s="10" t="s">
        <v>47</v>
      </c>
      <c r="AH54" s="10">
        <v>1</v>
      </c>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row>
    <row r="55" spans="1:151" s="10" customFormat="1" ht="75">
      <c r="A55" s="10" t="s">
        <v>228</v>
      </c>
      <c r="B55" s="10" t="s">
        <v>189</v>
      </c>
      <c r="C55" s="10" t="s">
        <v>42</v>
      </c>
      <c r="D55" s="10" t="s">
        <v>229</v>
      </c>
      <c r="E55" s="10" t="s">
        <v>230</v>
      </c>
      <c r="F55" s="10" t="s">
        <v>53</v>
      </c>
      <c r="G55" s="10" t="s">
        <v>47</v>
      </c>
      <c r="H55" s="10" t="s">
        <v>47</v>
      </c>
      <c r="I55" s="12">
        <v>44377</v>
      </c>
      <c r="J55" s="12" t="s">
        <v>48</v>
      </c>
      <c r="K55" s="12" t="s">
        <v>193</v>
      </c>
      <c r="L55" s="12" t="s">
        <v>193</v>
      </c>
      <c r="M55" s="10" t="s">
        <v>50</v>
      </c>
      <c r="N55" s="10" t="s">
        <v>51</v>
      </c>
      <c r="O55" s="10" t="s">
        <v>124</v>
      </c>
      <c r="P55" s="10" t="s">
        <v>45</v>
      </c>
      <c r="Q55" s="10" t="s">
        <v>45</v>
      </c>
      <c r="R55" s="10" t="s">
        <v>47</v>
      </c>
      <c r="S55" s="22" t="s">
        <v>231</v>
      </c>
      <c r="T55" s="10" t="s">
        <v>55</v>
      </c>
      <c r="U55" s="13">
        <f t="shared" si="0"/>
        <v>3</v>
      </c>
      <c r="V55" s="10" t="s">
        <v>56</v>
      </c>
      <c r="W55" s="13">
        <f t="shared" si="4"/>
        <v>1</v>
      </c>
      <c r="X55" s="10" t="s">
        <v>56</v>
      </c>
      <c r="Y55" s="13">
        <f t="shared" si="2"/>
        <v>1</v>
      </c>
      <c r="Z55" s="10">
        <f t="shared" si="3"/>
        <v>5</v>
      </c>
      <c r="AA55" s="10" t="s">
        <v>47</v>
      </c>
      <c r="AB55" s="10" t="s">
        <v>47</v>
      </c>
      <c r="AC55" s="10" t="s">
        <v>47</v>
      </c>
      <c r="AD55" s="10" t="s">
        <v>47</v>
      </c>
      <c r="AE55" s="10" t="s">
        <v>47</v>
      </c>
      <c r="AF55" s="12">
        <v>44530</v>
      </c>
      <c r="AG55" s="10" t="s">
        <v>47</v>
      </c>
      <c r="AH55" s="10">
        <v>1</v>
      </c>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row>
    <row r="56" spans="1:151" s="10" customFormat="1" ht="75">
      <c r="A56" s="10" t="s">
        <v>232</v>
      </c>
      <c r="B56" s="10" t="s">
        <v>189</v>
      </c>
      <c r="C56" s="10" t="s">
        <v>42</v>
      </c>
      <c r="D56" s="10" t="s">
        <v>233</v>
      </c>
      <c r="E56" s="10" t="s">
        <v>234</v>
      </c>
      <c r="F56" s="10" t="s">
        <v>53</v>
      </c>
      <c r="G56" s="10" t="s">
        <v>47</v>
      </c>
      <c r="H56" s="10" t="s">
        <v>47</v>
      </c>
      <c r="I56" s="12">
        <v>44197</v>
      </c>
      <c r="J56" s="12" t="s">
        <v>235</v>
      </c>
      <c r="K56" s="12" t="s">
        <v>193</v>
      </c>
      <c r="L56" s="12" t="s">
        <v>193</v>
      </c>
      <c r="M56" s="10" t="s">
        <v>50</v>
      </c>
      <c r="N56" s="10" t="s">
        <v>51</v>
      </c>
      <c r="O56" s="10" t="s">
        <v>124</v>
      </c>
      <c r="P56" s="10" t="s">
        <v>45</v>
      </c>
      <c r="Q56" s="10" t="s">
        <v>45</v>
      </c>
      <c r="R56" s="10" t="s">
        <v>47</v>
      </c>
      <c r="S56" s="22" t="s">
        <v>236</v>
      </c>
      <c r="T56" s="10" t="s">
        <v>55</v>
      </c>
      <c r="U56" s="13">
        <f t="shared" si="0"/>
        <v>3</v>
      </c>
      <c r="V56" s="10" t="s">
        <v>56</v>
      </c>
      <c r="W56" s="13">
        <f t="shared" si="4"/>
        <v>1</v>
      </c>
      <c r="X56" s="10" t="s">
        <v>56</v>
      </c>
      <c r="Y56" s="13">
        <f t="shared" si="2"/>
        <v>1</v>
      </c>
      <c r="Z56" s="10">
        <f t="shared" si="3"/>
        <v>5</v>
      </c>
      <c r="AA56" s="10" t="s">
        <v>47</v>
      </c>
      <c r="AB56" s="10" t="s">
        <v>47</v>
      </c>
      <c r="AC56" s="10" t="s">
        <v>47</v>
      </c>
      <c r="AD56" s="10" t="s">
        <v>47</v>
      </c>
      <c r="AE56" s="10" t="s">
        <v>47</v>
      </c>
      <c r="AF56" s="12">
        <v>44530</v>
      </c>
      <c r="AG56" s="10" t="s">
        <v>47</v>
      </c>
      <c r="AH56" s="10">
        <v>1</v>
      </c>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row>
    <row r="57" spans="1:151" s="10" customFormat="1" ht="90">
      <c r="A57" s="10" t="s">
        <v>237</v>
      </c>
      <c r="B57" s="10" t="s">
        <v>238</v>
      </c>
      <c r="C57" s="10" t="s">
        <v>42</v>
      </c>
      <c r="D57" s="10" t="s">
        <v>239</v>
      </c>
      <c r="E57" s="10" t="s">
        <v>240</v>
      </c>
      <c r="F57" s="10" t="s">
        <v>53</v>
      </c>
      <c r="G57" s="10" t="s">
        <v>47</v>
      </c>
      <c r="H57" s="10" t="s">
        <v>46</v>
      </c>
      <c r="I57" s="10" t="s">
        <v>47</v>
      </c>
      <c r="J57" s="12" t="s">
        <v>48</v>
      </c>
      <c r="K57" s="12" t="s">
        <v>241</v>
      </c>
      <c r="L57" s="12" t="s">
        <v>241</v>
      </c>
      <c r="M57" s="10" t="s">
        <v>50</v>
      </c>
      <c r="N57" s="10" t="s">
        <v>63</v>
      </c>
      <c r="O57" s="10" t="s">
        <v>52</v>
      </c>
      <c r="P57" s="10" t="s">
        <v>45</v>
      </c>
      <c r="Q57" s="10" t="s">
        <v>53</v>
      </c>
      <c r="R57" s="10" t="s">
        <v>242</v>
      </c>
      <c r="S57" s="10" t="s">
        <v>47</v>
      </c>
      <c r="T57" s="10" t="s">
        <v>68</v>
      </c>
      <c r="U57" s="13">
        <f t="shared" si="0"/>
        <v>2</v>
      </c>
      <c r="V57" s="10" t="s">
        <v>57</v>
      </c>
      <c r="W57" s="13">
        <f t="shared" si="4"/>
        <v>2</v>
      </c>
      <c r="X57" s="10" t="s">
        <v>57</v>
      </c>
      <c r="Y57" s="13">
        <f t="shared" si="2"/>
        <v>2</v>
      </c>
      <c r="Z57" s="10">
        <f t="shared" si="3"/>
        <v>6</v>
      </c>
      <c r="AA57" s="10" t="s">
        <v>53</v>
      </c>
      <c r="AB57" s="10" t="s">
        <v>69</v>
      </c>
      <c r="AC57" s="10" t="s">
        <v>69</v>
      </c>
      <c r="AD57" s="10" t="s">
        <v>70</v>
      </c>
      <c r="AE57" s="10" t="s">
        <v>59</v>
      </c>
      <c r="AF57" s="12">
        <v>44530</v>
      </c>
      <c r="AG57" s="10" t="s">
        <v>71</v>
      </c>
      <c r="AH57" s="10">
        <v>1</v>
      </c>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row>
    <row r="58" spans="1:151" s="10" customFormat="1" ht="90">
      <c r="A58" s="10" t="s">
        <v>243</v>
      </c>
      <c r="B58" s="10" t="s">
        <v>238</v>
      </c>
      <c r="C58" s="10" t="s">
        <v>42</v>
      </c>
      <c r="D58" s="10" t="s">
        <v>244</v>
      </c>
      <c r="E58" s="10" t="s">
        <v>245</v>
      </c>
      <c r="F58" s="10" t="s">
        <v>45</v>
      </c>
      <c r="G58" s="10" t="s">
        <v>47</v>
      </c>
      <c r="H58" s="10" t="s">
        <v>46</v>
      </c>
      <c r="I58" s="10" t="s">
        <v>47</v>
      </c>
      <c r="J58" s="12" t="s">
        <v>48</v>
      </c>
      <c r="K58" s="12" t="s">
        <v>241</v>
      </c>
      <c r="L58" s="12" t="s">
        <v>241</v>
      </c>
      <c r="M58" s="10" t="s">
        <v>50</v>
      </c>
      <c r="N58" s="10" t="s">
        <v>63</v>
      </c>
      <c r="O58" s="10" t="s">
        <v>52</v>
      </c>
      <c r="P58" s="10" t="s">
        <v>45</v>
      </c>
      <c r="Q58" s="10" t="s">
        <v>45</v>
      </c>
      <c r="R58" s="10" t="s">
        <v>246</v>
      </c>
      <c r="S58" s="10" t="s">
        <v>47</v>
      </c>
      <c r="T58" s="10" t="s">
        <v>68</v>
      </c>
      <c r="U58" s="13">
        <f t="shared" si="0"/>
        <v>2</v>
      </c>
      <c r="V58" s="10" t="s">
        <v>57</v>
      </c>
      <c r="W58" s="13">
        <f t="shared" si="4"/>
        <v>2</v>
      </c>
      <c r="X58" s="10" t="s">
        <v>57</v>
      </c>
      <c r="Y58" s="13">
        <f t="shared" si="2"/>
        <v>2</v>
      </c>
      <c r="Z58" s="10">
        <f t="shared" si="3"/>
        <v>6</v>
      </c>
      <c r="AA58" s="10" t="s">
        <v>53</v>
      </c>
      <c r="AB58" s="10" t="s">
        <v>69</v>
      </c>
      <c r="AC58" s="10" t="s">
        <v>69</v>
      </c>
      <c r="AD58" s="10" t="s">
        <v>70</v>
      </c>
      <c r="AE58" s="10" t="s">
        <v>59</v>
      </c>
      <c r="AF58" s="12">
        <v>44530</v>
      </c>
      <c r="AG58" s="10" t="s">
        <v>71</v>
      </c>
      <c r="AH58" s="10">
        <v>1</v>
      </c>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row>
    <row r="59" spans="1:151" s="10" customFormat="1" ht="90">
      <c r="A59" s="10" t="s">
        <v>247</v>
      </c>
      <c r="B59" s="10" t="s">
        <v>238</v>
      </c>
      <c r="C59" s="10" t="s">
        <v>42</v>
      </c>
      <c r="D59" s="10" t="s">
        <v>248</v>
      </c>
      <c r="E59" s="10" t="s">
        <v>249</v>
      </c>
      <c r="F59" s="10" t="s">
        <v>45</v>
      </c>
      <c r="G59" s="10" t="s">
        <v>47</v>
      </c>
      <c r="H59" s="10" t="s">
        <v>46</v>
      </c>
      <c r="I59" s="10" t="s">
        <v>47</v>
      </c>
      <c r="J59" s="12" t="s">
        <v>48</v>
      </c>
      <c r="K59" s="12" t="s">
        <v>241</v>
      </c>
      <c r="L59" s="12" t="s">
        <v>241</v>
      </c>
      <c r="M59" s="10" t="s">
        <v>50</v>
      </c>
      <c r="N59" s="10" t="s">
        <v>63</v>
      </c>
      <c r="O59" s="10" t="s">
        <v>52</v>
      </c>
      <c r="P59" s="10" t="s">
        <v>45</v>
      </c>
      <c r="Q59" s="10" t="s">
        <v>53</v>
      </c>
      <c r="R59" s="10" t="s">
        <v>250</v>
      </c>
      <c r="S59" s="10" t="s">
        <v>47</v>
      </c>
      <c r="T59" s="10" t="s">
        <v>55</v>
      </c>
      <c r="U59" s="13">
        <f t="shared" si="0"/>
        <v>3</v>
      </c>
      <c r="V59" s="10" t="s">
        <v>56</v>
      </c>
      <c r="W59" s="13">
        <f t="shared" si="4"/>
        <v>1</v>
      </c>
      <c r="X59" s="10" t="s">
        <v>56</v>
      </c>
      <c r="Y59" s="13">
        <f t="shared" si="2"/>
        <v>1</v>
      </c>
      <c r="Z59" s="10">
        <f t="shared" si="3"/>
        <v>5</v>
      </c>
      <c r="AA59" s="10" t="s">
        <v>45</v>
      </c>
      <c r="AB59" s="10" t="s">
        <v>47</v>
      </c>
      <c r="AC59" s="10" t="s">
        <v>47</v>
      </c>
      <c r="AD59" s="10" t="s">
        <v>47</v>
      </c>
      <c r="AE59" s="10" t="s">
        <v>47</v>
      </c>
      <c r="AF59" s="12">
        <v>44530</v>
      </c>
      <c r="AG59" s="10" t="s">
        <v>47</v>
      </c>
      <c r="AH59" s="10">
        <v>1</v>
      </c>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row>
    <row r="60" spans="1:151" s="10" customFormat="1" ht="90">
      <c r="A60" s="10" t="s">
        <v>251</v>
      </c>
      <c r="B60" s="10" t="s">
        <v>238</v>
      </c>
      <c r="C60" s="10" t="s">
        <v>42</v>
      </c>
      <c r="D60" s="10" t="s">
        <v>252</v>
      </c>
      <c r="E60" s="10" t="s">
        <v>253</v>
      </c>
      <c r="F60" s="10" t="s">
        <v>45</v>
      </c>
      <c r="G60" s="10" t="s">
        <v>47</v>
      </c>
      <c r="H60" s="10" t="s">
        <v>46</v>
      </c>
      <c r="I60" s="10" t="s">
        <v>47</v>
      </c>
      <c r="J60" s="12" t="s">
        <v>48</v>
      </c>
      <c r="K60" s="12" t="s">
        <v>241</v>
      </c>
      <c r="L60" s="12" t="s">
        <v>241</v>
      </c>
      <c r="M60" s="10" t="s">
        <v>50</v>
      </c>
      <c r="N60" s="10" t="s">
        <v>63</v>
      </c>
      <c r="O60" s="10" t="s">
        <v>52</v>
      </c>
      <c r="P60" s="10" t="s">
        <v>45</v>
      </c>
      <c r="Q60" s="10" t="s">
        <v>53</v>
      </c>
      <c r="R60" s="10" t="s">
        <v>254</v>
      </c>
      <c r="S60" s="10" t="s">
        <v>47</v>
      </c>
      <c r="T60" s="10" t="s">
        <v>68</v>
      </c>
      <c r="U60" s="13">
        <f t="shared" si="0"/>
        <v>2</v>
      </c>
      <c r="V60" s="10" t="s">
        <v>57</v>
      </c>
      <c r="W60" s="13">
        <f t="shared" si="4"/>
        <v>2</v>
      </c>
      <c r="X60" s="10" t="s">
        <v>57</v>
      </c>
      <c r="Y60" s="13">
        <f t="shared" si="2"/>
        <v>2</v>
      </c>
      <c r="Z60" s="10">
        <f t="shared" si="3"/>
        <v>6</v>
      </c>
      <c r="AA60" s="10" t="s">
        <v>53</v>
      </c>
      <c r="AB60" s="10" t="s">
        <v>69</v>
      </c>
      <c r="AC60" s="10" t="s">
        <v>69</v>
      </c>
      <c r="AD60" s="10" t="s">
        <v>70</v>
      </c>
      <c r="AE60" s="10" t="s">
        <v>59</v>
      </c>
      <c r="AF60" s="12">
        <v>44530</v>
      </c>
      <c r="AG60" s="10" t="s">
        <v>71</v>
      </c>
      <c r="AH60" s="10">
        <v>1</v>
      </c>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row>
    <row r="61" spans="1:151" s="10" customFormat="1" ht="90">
      <c r="A61" s="10" t="s">
        <v>255</v>
      </c>
      <c r="B61" s="10" t="s">
        <v>238</v>
      </c>
      <c r="C61" s="10" t="s">
        <v>42</v>
      </c>
      <c r="D61" s="10" t="s">
        <v>256</v>
      </c>
      <c r="E61" s="10" t="s">
        <v>257</v>
      </c>
      <c r="F61" s="10" t="s">
        <v>53</v>
      </c>
      <c r="G61" s="10" t="s">
        <v>47</v>
      </c>
      <c r="H61" s="10" t="s">
        <v>46</v>
      </c>
      <c r="I61" s="10" t="s">
        <v>47</v>
      </c>
      <c r="J61" s="12" t="s">
        <v>48</v>
      </c>
      <c r="K61" s="12" t="s">
        <v>241</v>
      </c>
      <c r="L61" s="12" t="s">
        <v>241</v>
      </c>
      <c r="M61" s="10" t="s">
        <v>50</v>
      </c>
      <c r="N61" s="10" t="s">
        <v>63</v>
      </c>
      <c r="O61" s="10" t="s">
        <v>52</v>
      </c>
      <c r="P61" s="10" t="s">
        <v>45</v>
      </c>
      <c r="Q61" s="10" t="s">
        <v>53</v>
      </c>
      <c r="R61" s="10" t="s">
        <v>250</v>
      </c>
      <c r="S61" s="10" t="s">
        <v>47</v>
      </c>
      <c r="T61" s="10" t="s">
        <v>68</v>
      </c>
      <c r="U61" s="13">
        <f t="shared" si="0"/>
        <v>2</v>
      </c>
      <c r="V61" s="10" t="s">
        <v>57</v>
      </c>
      <c r="W61" s="13">
        <f t="shared" si="4"/>
        <v>2</v>
      </c>
      <c r="X61" s="10" t="s">
        <v>57</v>
      </c>
      <c r="Y61" s="13">
        <f t="shared" si="2"/>
        <v>2</v>
      </c>
      <c r="Z61" s="10">
        <f t="shared" si="3"/>
        <v>6</v>
      </c>
      <c r="AA61" s="10" t="s">
        <v>53</v>
      </c>
      <c r="AB61" s="10" t="s">
        <v>69</v>
      </c>
      <c r="AC61" s="10" t="s">
        <v>69</v>
      </c>
      <c r="AD61" s="10" t="s">
        <v>70</v>
      </c>
      <c r="AE61" s="10" t="s">
        <v>59</v>
      </c>
      <c r="AF61" s="12">
        <v>44530</v>
      </c>
      <c r="AG61" s="10" t="s">
        <v>71</v>
      </c>
      <c r="AH61" s="10">
        <v>1</v>
      </c>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row>
    <row r="62" spans="1:151" s="10" customFormat="1" ht="60">
      <c r="A62" s="10" t="s">
        <v>258</v>
      </c>
      <c r="B62" s="10" t="s">
        <v>238</v>
      </c>
      <c r="C62" s="10" t="s">
        <v>42</v>
      </c>
      <c r="D62" s="10" t="s">
        <v>259</v>
      </c>
      <c r="E62" s="10" t="s">
        <v>260</v>
      </c>
      <c r="F62" s="10" t="s">
        <v>45</v>
      </c>
      <c r="G62" s="10" t="s">
        <v>47</v>
      </c>
      <c r="H62" s="10" t="s">
        <v>46</v>
      </c>
      <c r="I62" s="10" t="s">
        <v>47</v>
      </c>
      <c r="J62" s="12" t="s">
        <v>48</v>
      </c>
      <c r="K62" s="12" t="s">
        <v>241</v>
      </c>
      <c r="L62" s="12" t="s">
        <v>241</v>
      </c>
      <c r="M62" s="10" t="s">
        <v>50</v>
      </c>
      <c r="N62" s="10" t="s">
        <v>63</v>
      </c>
      <c r="O62" s="10" t="s">
        <v>52</v>
      </c>
      <c r="P62" s="10" t="s">
        <v>45</v>
      </c>
      <c r="Q62" s="10" t="s">
        <v>53</v>
      </c>
      <c r="R62" s="10" t="s">
        <v>261</v>
      </c>
      <c r="S62" s="10" t="s">
        <v>47</v>
      </c>
      <c r="T62" s="10" t="s">
        <v>55</v>
      </c>
      <c r="U62" s="13">
        <f t="shared" si="0"/>
        <v>3</v>
      </c>
      <c r="V62" s="10" t="s">
        <v>56</v>
      </c>
      <c r="W62" s="13">
        <f t="shared" si="4"/>
        <v>1</v>
      </c>
      <c r="X62" s="10" t="s">
        <v>56</v>
      </c>
      <c r="Y62" s="13">
        <f t="shared" si="2"/>
        <v>1</v>
      </c>
      <c r="Z62" s="10">
        <f t="shared" si="3"/>
        <v>5</v>
      </c>
      <c r="AA62" s="10" t="s">
        <v>45</v>
      </c>
      <c r="AB62" s="10" t="s">
        <v>47</v>
      </c>
      <c r="AC62" s="10" t="s">
        <v>47</v>
      </c>
      <c r="AD62" s="10" t="s">
        <v>47</v>
      </c>
      <c r="AE62" s="10" t="s">
        <v>47</v>
      </c>
      <c r="AF62" s="12">
        <v>44530</v>
      </c>
      <c r="AG62" s="10" t="s">
        <v>47</v>
      </c>
      <c r="AH62" s="10">
        <v>1</v>
      </c>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row>
    <row r="63" spans="1:151" s="10" customFormat="1" ht="75">
      <c r="A63" s="10" t="s">
        <v>262</v>
      </c>
      <c r="B63" s="10" t="s">
        <v>238</v>
      </c>
      <c r="C63" s="10" t="s">
        <v>42</v>
      </c>
      <c r="D63" s="10" t="s">
        <v>263</v>
      </c>
      <c r="E63" s="10" t="s">
        <v>264</v>
      </c>
      <c r="F63" s="10" t="s">
        <v>53</v>
      </c>
      <c r="G63" s="10" t="s">
        <v>47</v>
      </c>
      <c r="H63" s="10" t="s">
        <v>46</v>
      </c>
      <c r="I63" s="10" t="s">
        <v>47</v>
      </c>
      <c r="J63" s="12" t="s">
        <v>48</v>
      </c>
      <c r="K63" s="12" t="s">
        <v>241</v>
      </c>
      <c r="L63" s="12" t="s">
        <v>241</v>
      </c>
      <c r="M63" s="10" t="s">
        <v>50</v>
      </c>
      <c r="N63" s="10" t="s">
        <v>63</v>
      </c>
      <c r="O63" s="10" t="s">
        <v>52</v>
      </c>
      <c r="P63" s="10" t="s">
        <v>45</v>
      </c>
      <c r="Q63" s="10" t="s">
        <v>53</v>
      </c>
      <c r="R63" s="10" t="s">
        <v>265</v>
      </c>
      <c r="S63" s="10" t="s">
        <v>47</v>
      </c>
      <c r="T63" s="10" t="s">
        <v>55</v>
      </c>
      <c r="U63" s="13">
        <f t="shared" si="0"/>
        <v>3</v>
      </c>
      <c r="V63" s="10" t="s">
        <v>56</v>
      </c>
      <c r="W63" s="13">
        <f t="shared" si="4"/>
        <v>1</v>
      </c>
      <c r="X63" s="10" t="s">
        <v>56</v>
      </c>
      <c r="Y63" s="13">
        <f t="shared" si="2"/>
        <v>1</v>
      </c>
      <c r="Z63" s="10">
        <f t="shared" si="3"/>
        <v>5</v>
      </c>
      <c r="AA63" s="10" t="s">
        <v>45</v>
      </c>
      <c r="AB63" s="10" t="s">
        <v>47</v>
      </c>
      <c r="AC63" s="10" t="s">
        <v>47</v>
      </c>
      <c r="AD63" s="10" t="s">
        <v>47</v>
      </c>
      <c r="AE63" s="10" t="s">
        <v>47</v>
      </c>
      <c r="AF63" s="12">
        <v>44530</v>
      </c>
      <c r="AG63" s="10" t="s">
        <v>47</v>
      </c>
      <c r="AH63" s="10">
        <v>1</v>
      </c>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row>
    <row r="64" spans="1:151" s="10" customFormat="1" ht="120">
      <c r="A64" s="10" t="s">
        <v>266</v>
      </c>
      <c r="B64" s="10" t="s">
        <v>238</v>
      </c>
      <c r="C64" s="10" t="s">
        <v>42</v>
      </c>
      <c r="D64" s="10" t="s">
        <v>267</v>
      </c>
      <c r="E64" s="10" t="s">
        <v>268</v>
      </c>
      <c r="F64" s="10" t="s">
        <v>53</v>
      </c>
      <c r="G64" s="10" t="s">
        <v>47</v>
      </c>
      <c r="H64" s="10" t="s">
        <v>46</v>
      </c>
      <c r="I64" s="10" t="s">
        <v>47</v>
      </c>
      <c r="J64" s="12" t="s">
        <v>48</v>
      </c>
      <c r="K64" s="12" t="s">
        <v>241</v>
      </c>
      <c r="L64" s="12" t="s">
        <v>241</v>
      </c>
      <c r="M64" s="10" t="s">
        <v>50</v>
      </c>
      <c r="N64" s="10" t="s">
        <v>63</v>
      </c>
      <c r="O64" s="10" t="s">
        <v>52</v>
      </c>
      <c r="P64" s="10" t="s">
        <v>45</v>
      </c>
      <c r="Q64" s="10" t="s">
        <v>53</v>
      </c>
      <c r="R64" s="10" t="s">
        <v>265</v>
      </c>
      <c r="S64" s="10" t="s">
        <v>47</v>
      </c>
      <c r="T64" s="10" t="s">
        <v>55</v>
      </c>
      <c r="U64" s="13">
        <f t="shared" si="0"/>
        <v>3</v>
      </c>
      <c r="V64" s="10" t="s">
        <v>56</v>
      </c>
      <c r="W64" s="13">
        <f t="shared" si="4"/>
        <v>1</v>
      </c>
      <c r="X64" s="10" t="s">
        <v>56</v>
      </c>
      <c r="Y64" s="13">
        <f t="shared" si="2"/>
        <v>1</v>
      </c>
      <c r="Z64" s="10">
        <f t="shared" si="3"/>
        <v>5</v>
      </c>
      <c r="AA64" s="10" t="s">
        <v>45</v>
      </c>
      <c r="AB64" s="10" t="s">
        <v>47</v>
      </c>
      <c r="AC64" s="10" t="s">
        <v>47</v>
      </c>
      <c r="AD64" s="10" t="s">
        <v>47</v>
      </c>
      <c r="AE64" s="10" t="s">
        <v>47</v>
      </c>
      <c r="AF64" s="12">
        <v>44530</v>
      </c>
      <c r="AG64" s="10" t="s">
        <v>47</v>
      </c>
      <c r="AH64" s="10">
        <v>1</v>
      </c>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row>
    <row r="65" spans="1:151" s="10" customFormat="1" ht="75">
      <c r="A65" s="10" t="s">
        <v>269</v>
      </c>
      <c r="B65" s="10" t="s">
        <v>238</v>
      </c>
      <c r="C65" s="10" t="s">
        <v>42</v>
      </c>
      <c r="D65" s="10" t="s">
        <v>270</v>
      </c>
      <c r="E65" s="10" t="s">
        <v>271</v>
      </c>
      <c r="F65" s="10" t="s">
        <v>53</v>
      </c>
      <c r="G65" s="10" t="s">
        <v>47</v>
      </c>
      <c r="H65" s="10" t="s">
        <v>46</v>
      </c>
      <c r="I65" s="10" t="s">
        <v>47</v>
      </c>
      <c r="J65" s="12" t="s">
        <v>48</v>
      </c>
      <c r="K65" s="12" t="s">
        <v>241</v>
      </c>
      <c r="L65" s="12" t="s">
        <v>241</v>
      </c>
      <c r="M65" s="10" t="s">
        <v>50</v>
      </c>
      <c r="N65" s="10" t="s">
        <v>63</v>
      </c>
      <c r="O65" s="10" t="s">
        <v>52</v>
      </c>
      <c r="P65" s="10" t="s">
        <v>45</v>
      </c>
      <c r="Q65" s="10" t="s">
        <v>53</v>
      </c>
      <c r="R65" s="10" t="s">
        <v>265</v>
      </c>
      <c r="S65" s="10" t="s">
        <v>47</v>
      </c>
      <c r="T65" s="10" t="s">
        <v>55</v>
      </c>
      <c r="U65" s="13">
        <f t="shared" si="0"/>
        <v>3</v>
      </c>
      <c r="V65" s="10" t="s">
        <v>56</v>
      </c>
      <c r="W65" s="13">
        <f t="shared" si="4"/>
        <v>1</v>
      </c>
      <c r="X65" s="10" t="s">
        <v>56</v>
      </c>
      <c r="Y65" s="13">
        <f t="shared" si="2"/>
        <v>1</v>
      </c>
      <c r="Z65" s="10">
        <f t="shared" si="3"/>
        <v>5</v>
      </c>
      <c r="AA65" s="10" t="s">
        <v>45</v>
      </c>
      <c r="AB65" s="10" t="s">
        <v>47</v>
      </c>
      <c r="AC65" s="10" t="s">
        <v>47</v>
      </c>
      <c r="AD65" s="10" t="s">
        <v>47</v>
      </c>
      <c r="AE65" s="10" t="s">
        <v>47</v>
      </c>
      <c r="AF65" s="12">
        <v>44530</v>
      </c>
      <c r="AG65" s="10" t="s">
        <v>47</v>
      </c>
      <c r="AH65" s="10">
        <v>1</v>
      </c>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row>
    <row r="66" spans="1:151" s="10" customFormat="1" ht="105">
      <c r="A66" s="10" t="s">
        <v>272</v>
      </c>
      <c r="B66" s="10" t="s">
        <v>238</v>
      </c>
      <c r="C66" s="10" t="s">
        <v>42</v>
      </c>
      <c r="D66" s="10" t="s">
        <v>273</v>
      </c>
      <c r="E66" s="10" t="s">
        <v>274</v>
      </c>
      <c r="F66" s="10" t="s">
        <v>53</v>
      </c>
      <c r="G66" s="10" t="s">
        <v>47</v>
      </c>
      <c r="H66" s="10" t="s">
        <v>46</v>
      </c>
      <c r="I66" s="10" t="s">
        <v>47</v>
      </c>
      <c r="J66" s="12" t="s">
        <v>48</v>
      </c>
      <c r="K66" s="12" t="s">
        <v>241</v>
      </c>
      <c r="L66" s="12" t="s">
        <v>241</v>
      </c>
      <c r="M66" s="10" t="s">
        <v>50</v>
      </c>
      <c r="N66" s="10" t="s">
        <v>63</v>
      </c>
      <c r="O66" s="10" t="s">
        <v>52</v>
      </c>
      <c r="P66" s="10" t="s">
        <v>45</v>
      </c>
      <c r="Q66" s="10" t="s">
        <v>53</v>
      </c>
      <c r="R66" s="10" t="s">
        <v>275</v>
      </c>
      <c r="S66" s="10" t="s">
        <v>47</v>
      </c>
      <c r="T66" s="10" t="s">
        <v>55</v>
      </c>
      <c r="U66" s="13">
        <f t="shared" si="0"/>
        <v>3</v>
      </c>
      <c r="V66" s="10" t="s">
        <v>56</v>
      </c>
      <c r="W66" s="13">
        <f t="shared" si="4"/>
        <v>1</v>
      </c>
      <c r="X66" s="10" t="s">
        <v>56</v>
      </c>
      <c r="Y66" s="13">
        <f t="shared" si="2"/>
        <v>1</v>
      </c>
      <c r="Z66" s="10">
        <f t="shared" si="3"/>
        <v>5</v>
      </c>
      <c r="AA66" s="10" t="s">
        <v>45</v>
      </c>
      <c r="AB66" s="10" t="s">
        <v>47</v>
      </c>
      <c r="AC66" s="10" t="s">
        <v>47</v>
      </c>
      <c r="AD66" s="10" t="s">
        <v>47</v>
      </c>
      <c r="AE66" s="10" t="s">
        <v>47</v>
      </c>
      <c r="AF66" s="12">
        <v>44530</v>
      </c>
      <c r="AG66" s="10" t="s">
        <v>47</v>
      </c>
      <c r="AH66" s="10">
        <v>1</v>
      </c>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row>
    <row r="67" spans="1:151" s="10" customFormat="1" ht="120">
      <c r="A67" s="10" t="s">
        <v>276</v>
      </c>
      <c r="B67" s="10" t="s">
        <v>238</v>
      </c>
      <c r="C67" s="10" t="s">
        <v>42</v>
      </c>
      <c r="D67" s="10" t="s">
        <v>277</v>
      </c>
      <c r="E67" s="10" t="s">
        <v>278</v>
      </c>
      <c r="F67" s="10" t="s">
        <v>53</v>
      </c>
      <c r="G67" s="10" t="s">
        <v>47</v>
      </c>
      <c r="H67" s="10" t="s">
        <v>46</v>
      </c>
      <c r="I67" s="10" t="s">
        <v>47</v>
      </c>
      <c r="J67" s="12" t="s">
        <v>48</v>
      </c>
      <c r="K67" s="12" t="s">
        <v>241</v>
      </c>
      <c r="L67" s="12" t="s">
        <v>241</v>
      </c>
      <c r="M67" s="10" t="s">
        <v>50</v>
      </c>
      <c r="N67" s="10" t="s">
        <v>63</v>
      </c>
      <c r="O67" s="10" t="s">
        <v>52</v>
      </c>
      <c r="P67" s="10" t="s">
        <v>45</v>
      </c>
      <c r="Q67" s="10" t="s">
        <v>53</v>
      </c>
      <c r="R67" s="10" t="s">
        <v>275</v>
      </c>
      <c r="S67" s="10" t="s">
        <v>47</v>
      </c>
      <c r="T67" s="10" t="s">
        <v>55</v>
      </c>
      <c r="U67" s="13">
        <f t="shared" si="0"/>
        <v>3</v>
      </c>
      <c r="V67" s="10" t="s">
        <v>56</v>
      </c>
      <c r="W67" s="13">
        <f t="shared" si="4"/>
        <v>1</v>
      </c>
      <c r="X67" s="10" t="s">
        <v>56</v>
      </c>
      <c r="Y67" s="13">
        <f t="shared" si="2"/>
        <v>1</v>
      </c>
      <c r="Z67" s="10">
        <f t="shared" si="3"/>
        <v>5</v>
      </c>
      <c r="AA67" s="10" t="s">
        <v>45</v>
      </c>
      <c r="AB67" s="10" t="s">
        <v>47</v>
      </c>
      <c r="AC67" s="10" t="s">
        <v>47</v>
      </c>
      <c r="AD67" s="10" t="s">
        <v>47</v>
      </c>
      <c r="AE67" s="10" t="s">
        <v>47</v>
      </c>
      <c r="AF67" s="12">
        <v>44530</v>
      </c>
      <c r="AG67" s="10" t="s">
        <v>47</v>
      </c>
      <c r="AH67" s="10">
        <v>1</v>
      </c>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row>
    <row r="68" spans="1:151" s="10" customFormat="1" ht="90">
      <c r="A68" s="10" t="s">
        <v>279</v>
      </c>
      <c r="B68" s="10" t="s">
        <v>238</v>
      </c>
      <c r="C68" s="10" t="s">
        <v>42</v>
      </c>
      <c r="D68" s="10" t="s">
        <v>280</v>
      </c>
      <c r="E68" s="10" t="s">
        <v>281</v>
      </c>
      <c r="F68" s="10" t="s">
        <v>53</v>
      </c>
      <c r="G68" s="10" t="s">
        <v>47</v>
      </c>
      <c r="H68" s="10" t="s">
        <v>46</v>
      </c>
      <c r="I68" s="10" t="s">
        <v>47</v>
      </c>
      <c r="J68" s="12" t="s">
        <v>48</v>
      </c>
      <c r="K68" s="12" t="s">
        <v>241</v>
      </c>
      <c r="L68" s="12" t="s">
        <v>241</v>
      </c>
      <c r="M68" s="10" t="s">
        <v>50</v>
      </c>
      <c r="N68" s="10" t="s">
        <v>63</v>
      </c>
      <c r="O68" s="10" t="s">
        <v>52</v>
      </c>
      <c r="P68" s="10" t="s">
        <v>45</v>
      </c>
      <c r="Q68" s="10" t="s">
        <v>53</v>
      </c>
      <c r="R68" s="10" t="s">
        <v>275</v>
      </c>
      <c r="S68" s="10" t="s">
        <v>47</v>
      </c>
      <c r="T68" s="10" t="s">
        <v>55</v>
      </c>
      <c r="U68" s="13">
        <f t="shared" si="0"/>
        <v>3</v>
      </c>
      <c r="V68" s="10" t="s">
        <v>56</v>
      </c>
      <c r="W68" s="13">
        <f t="shared" si="4"/>
        <v>1</v>
      </c>
      <c r="X68" s="10" t="s">
        <v>56</v>
      </c>
      <c r="Y68" s="13">
        <f t="shared" si="2"/>
        <v>1</v>
      </c>
      <c r="Z68" s="10">
        <f t="shared" si="3"/>
        <v>5</v>
      </c>
      <c r="AA68" s="10" t="s">
        <v>45</v>
      </c>
      <c r="AB68" s="10" t="s">
        <v>47</v>
      </c>
      <c r="AC68" s="10" t="s">
        <v>47</v>
      </c>
      <c r="AD68" s="10" t="s">
        <v>47</v>
      </c>
      <c r="AE68" s="10" t="s">
        <v>47</v>
      </c>
      <c r="AF68" s="12">
        <v>44530</v>
      </c>
      <c r="AG68" s="10" t="s">
        <v>47</v>
      </c>
      <c r="AH68" s="10">
        <v>1</v>
      </c>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row>
    <row r="69" spans="1:151" s="10" customFormat="1" ht="90">
      <c r="A69" s="10" t="s">
        <v>282</v>
      </c>
      <c r="B69" s="10" t="s">
        <v>238</v>
      </c>
      <c r="C69" s="10" t="s">
        <v>42</v>
      </c>
      <c r="D69" s="10" t="s">
        <v>283</v>
      </c>
      <c r="E69" s="10" t="s">
        <v>240</v>
      </c>
      <c r="F69" s="10" t="s">
        <v>53</v>
      </c>
      <c r="G69" s="10" t="s">
        <v>47</v>
      </c>
      <c r="H69" s="10" t="s">
        <v>46</v>
      </c>
      <c r="I69" s="10" t="s">
        <v>47</v>
      </c>
      <c r="J69" s="12" t="s">
        <v>48</v>
      </c>
      <c r="K69" s="12" t="s">
        <v>241</v>
      </c>
      <c r="L69" s="12" t="s">
        <v>241</v>
      </c>
      <c r="M69" s="10" t="s">
        <v>50</v>
      </c>
      <c r="N69" s="10" t="s">
        <v>63</v>
      </c>
      <c r="O69" s="10" t="s">
        <v>52</v>
      </c>
      <c r="P69" s="10" t="s">
        <v>45</v>
      </c>
      <c r="Q69" s="10" t="s">
        <v>53</v>
      </c>
      <c r="R69" s="10" t="s">
        <v>242</v>
      </c>
      <c r="S69" s="10" t="s">
        <v>47</v>
      </c>
      <c r="T69" s="10" t="s">
        <v>68</v>
      </c>
      <c r="U69" s="13">
        <f t="shared" si="0"/>
        <v>2</v>
      </c>
      <c r="V69" s="10" t="s">
        <v>57</v>
      </c>
      <c r="W69" s="13">
        <f t="shared" si="4"/>
        <v>2</v>
      </c>
      <c r="X69" s="10" t="s">
        <v>57</v>
      </c>
      <c r="Y69" s="13">
        <f t="shared" si="2"/>
        <v>2</v>
      </c>
      <c r="Z69" s="10">
        <f t="shared" si="3"/>
        <v>6</v>
      </c>
      <c r="AA69" s="10" t="s">
        <v>53</v>
      </c>
      <c r="AB69" s="10" t="s">
        <v>69</v>
      </c>
      <c r="AC69" s="10" t="s">
        <v>69</v>
      </c>
      <c r="AD69" s="10" t="s">
        <v>70</v>
      </c>
      <c r="AE69" s="10" t="s">
        <v>59</v>
      </c>
      <c r="AF69" s="12">
        <v>44530</v>
      </c>
      <c r="AG69" s="10" t="s">
        <v>71</v>
      </c>
      <c r="AH69" s="10">
        <v>1</v>
      </c>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row>
    <row r="70" spans="1:151" s="10" customFormat="1" ht="60">
      <c r="A70" s="10" t="s">
        <v>284</v>
      </c>
      <c r="B70" s="10" t="s">
        <v>238</v>
      </c>
      <c r="C70" s="10" t="s">
        <v>42</v>
      </c>
      <c r="D70" s="10" t="s">
        <v>285</v>
      </c>
      <c r="E70" s="10" t="s">
        <v>249</v>
      </c>
      <c r="F70" s="10" t="s">
        <v>53</v>
      </c>
      <c r="G70" s="10" t="s">
        <v>47</v>
      </c>
      <c r="H70" s="10" t="s">
        <v>46</v>
      </c>
      <c r="I70" s="10" t="s">
        <v>47</v>
      </c>
      <c r="J70" s="12" t="s">
        <v>48</v>
      </c>
      <c r="K70" s="12" t="s">
        <v>241</v>
      </c>
      <c r="L70" s="12" t="s">
        <v>241</v>
      </c>
      <c r="M70" s="10" t="s">
        <v>50</v>
      </c>
      <c r="N70" s="10" t="s">
        <v>63</v>
      </c>
      <c r="O70" s="10" t="s">
        <v>52</v>
      </c>
      <c r="P70" s="10" t="s">
        <v>45</v>
      </c>
      <c r="Q70" s="10" t="s">
        <v>53</v>
      </c>
      <c r="R70" s="10" t="s">
        <v>286</v>
      </c>
      <c r="S70" s="10" t="s">
        <v>47</v>
      </c>
      <c r="T70" s="10" t="s">
        <v>55</v>
      </c>
      <c r="U70" s="13">
        <f t="shared" si="0"/>
        <v>3</v>
      </c>
      <c r="V70" s="10" t="s">
        <v>56</v>
      </c>
      <c r="W70" s="13">
        <f t="shared" si="4"/>
        <v>1</v>
      </c>
      <c r="X70" s="10" t="s">
        <v>56</v>
      </c>
      <c r="Y70" s="13">
        <f t="shared" si="2"/>
        <v>1</v>
      </c>
      <c r="Z70" s="10">
        <f t="shared" si="3"/>
        <v>5</v>
      </c>
      <c r="AA70" s="10" t="s">
        <v>45</v>
      </c>
      <c r="AB70" s="10" t="s">
        <v>47</v>
      </c>
      <c r="AC70" s="10" t="s">
        <v>47</v>
      </c>
      <c r="AD70" s="10" t="s">
        <v>47</v>
      </c>
      <c r="AE70" s="10" t="s">
        <v>47</v>
      </c>
      <c r="AF70" s="12">
        <v>44530</v>
      </c>
      <c r="AG70" s="10" t="s">
        <v>47</v>
      </c>
      <c r="AH70" s="10">
        <v>1</v>
      </c>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row>
    <row r="71" spans="1:151" s="10" customFormat="1" ht="90">
      <c r="A71" s="10" t="s">
        <v>287</v>
      </c>
      <c r="B71" s="10" t="s">
        <v>238</v>
      </c>
      <c r="C71" s="10" t="s">
        <v>42</v>
      </c>
      <c r="D71" s="10" t="s">
        <v>288</v>
      </c>
      <c r="E71" s="10" t="s">
        <v>289</v>
      </c>
      <c r="F71" s="10" t="s">
        <v>53</v>
      </c>
      <c r="G71" s="16" t="s">
        <v>47</v>
      </c>
      <c r="H71" s="10" t="s">
        <v>46</v>
      </c>
      <c r="I71" s="10" t="s">
        <v>47</v>
      </c>
      <c r="J71" s="12" t="s">
        <v>48</v>
      </c>
      <c r="K71" s="12" t="s">
        <v>241</v>
      </c>
      <c r="L71" s="12" t="s">
        <v>241</v>
      </c>
      <c r="M71" s="10" t="s">
        <v>50</v>
      </c>
      <c r="N71" s="10" t="s">
        <v>63</v>
      </c>
      <c r="O71" s="10" t="s">
        <v>52</v>
      </c>
      <c r="P71" s="10" t="s">
        <v>45</v>
      </c>
      <c r="Q71" s="10" t="s">
        <v>53</v>
      </c>
      <c r="R71" s="10" t="s">
        <v>286</v>
      </c>
      <c r="S71" s="10" t="s">
        <v>47</v>
      </c>
      <c r="T71" s="10" t="s">
        <v>68</v>
      </c>
      <c r="U71" s="13">
        <f t="shared" si="0"/>
        <v>2</v>
      </c>
      <c r="V71" s="10" t="s">
        <v>56</v>
      </c>
      <c r="W71" s="13">
        <f t="shared" si="4"/>
        <v>1</v>
      </c>
      <c r="X71" s="10" t="s">
        <v>56</v>
      </c>
      <c r="Y71" s="13">
        <f t="shared" si="2"/>
        <v>1</v>
      </c>
      <c r="Z71" s="10">
        <f t="shared" si="3"/>
        <v>4</v>
      </c>
      <c r="AA71" s="10" t="s">
        <v>53</v>
      </c>
      <c r="AB71" s="10" t="s">
        <v>69</v>
      </c>
      <c r="AC71" s="10" t="s">
        <v>69</v>
      </c>
      <c r="AD71" s="10" t="s">
        <v>70</v>
      </c>
      <c r="AE71" s="10" t="s">
        <v>59</v>
      </c>
      <c r="AF71" s="12">
        <v>44530</v>
      </c>
      <c r="AG71" s="10" t="s">
        <v>71</v>
      </c>
      <c r="AH71" s="10">
        <v>1</v>
      </c>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row>
    <row r="72" spans="1:151" s="10" customFormat="1" ht="90">
      <c r="A72" s="10" t="s">
        <v>290</v>
      </c>
      <c r="B72" s="10" t="s">
        <v>238</v>
      </c>
      <c r="C72" s="10" t="s">
        <v>42</v>
      </c>
      <c r="D72" s="10" t="s">
        <v>291</v>
      </c>
      <c r="E72" s="10" t="s">
        <v>292</v>
      </c>
      <c r="F72" s="10" t="s">
        <v>53</v>
      </c>
      <c r="G72" s="16" t="s">
        <v>47</v>
      </c>
      <c r="H72" s="10" t="s">
        <v>46</v>
      </c>
      <c r="I72" s="10" t="s">
        <v>47</v>
      </c>
      <c r="J72" s="12" t="s">
        <v>48</v>
      </c>
      <c r="K72" s="12" t="s">
        <v>241</v>
      </c>
      <c r="L72" s="12" t="s">
        <v>241</v>
      </c>
      <c r="M72" s="10" t="s">
        <v>50</v>
      </c>
      <c r="N72" s="10" t="s">
        <v>63</v>
      </c>
      <c r="O72" s="10" t="s">
        <v>52</v>
      </c>
      <c r="P72" s="10" t="s">
        <v>45</v>
      </c>
      <c r="Q72" s="10" t="s">
        <v>53</v>
      </c>
      <c r="R72" s="10" t="s">
        <v>286</v>
      </c>
      <c r="S72" s="10" t="s">
        <v>47</v>
      </c>
      <c r="T72" s="10" t="s">
        <v>68</v>
      </c>
      <c r="U72" s="13">
        <f t="shared" si="0"/>
        <v>2</v>
      </c>
      <c r="V72" s="10" t="s">
        <v>56</v>
      </c>
      <c r="W72" s="13">
        <f t="shared" si="4"/>
        <v>1</v>
      </c>
      <c r="X72" s="10" t="s">
        <v>56</v>
      </c>
      <c r="Y72" s="13">
        <f t="shared" si="2"/>
        <v>1</v>
      </c>
      <c r="Z72" s="10">
        <f t="shared" si="3"/>
        <v>4</v>
      </c>
      <c r="AA72" s="10" t="s">
        <v>53</v>
      </c>
      <c r="AB72" s="10" t="s">
        <v>69</v>
      </c>
      <c r="AC72" s="10" t="s">
        <v>69</v>
      </c>
      <c r="AD72" s="10" t="s">
        <v>70</v>
      </c>
      <c r="AE72" s="10" t="s">
        <v>59</v>
      </c>
      <c r="AF72" s="12">
        <v>44530</v>
      </c>
      <c r="AG72" s="10" t="s">
        <v>71</v>
      </c>
      <c r="AH72" s="10">
        <v>1</v>
      </c>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row>
    <row r="73" spans="1:151" s="10" customFormat="1" ht="240">
      <c r="A73" s="10" t="s">
        <v>293</v>
      </c>
      <c r="B73" s="10" t="s">
        <v>238</v>
      </c>
      <c r="C73" s="10" t="s">
        <v>42</v>
      </c>
      <c r="D73" s="10" t="s">
        <v>294</v>
      </c>
      <c r="E73" s="10" t="s">
        <v>295</v>
      </c>
      <c r="F73" s="10" t="s">
        <v>45</v>
      </c>
      <c r="G73" s="16" t="s">
        <v>47</v>
      </c>
      <c r="H73" s="10" t="s">
        <v>46</v>
      </c>
      <c r="I73" s="10" t="s">
        <v>47</v>
      </c>
      <c r="J73" s="12" t="s">
        <v>48</v>
      </c>
      <c r="K73" s="12" t="s">
        <v>241</v>
      </c>
      <c r="L73" s="12" t="s">
        <v>241</v>
      </c>
      <c r="M73" s="10" t="s">
        <v>50</v>
      </c>
      <c r="N73" s="10" t="s">
        <v>63</v>
      </c>
      <c r="O73" s="10" t="s">
        <v>52</v>
      </c>
      <c r="P73" s="10" t="s">
        <v>45</v>
      </c>
      <c r="Q73" s="10" t="s">
        <v>53</v>
      </c>
      <c r="R73" s="10" t="s">
        <v>286</v>
      </c>
      <c r="S73" s="10" t="s">
        <v>47</v>
      </c>
      <c r="T73" s="10" t="s">
        <v>68</v>
      </c>
      <c r="U73" s="13">
        <f t="shared" si="0"/>
        <v>2</v>
      </c>
      <c r="V73" s="10" t="s">
        <v>56</v>
      </c>
      <c r="W73" s="13">
        <f t="shared" si="4"/>
        <v>1</v>
      </c>
      <c r="X73" s="10" t="s">
        <v>56</v>
      </c>
      <c r="Y73" s="13">
        <f t="shared" si="2"/>
        <v>1</v>
      </c>
      <c r="Z73" s="10">
        <f t="shared" si="3"/>
        <v>4</v>
      </c>
      <c r="AA73" s="10" t="s">
        <v>53</v>
      </c>
      <c r="AB73" s="10" t="s">
        <v>69</v>
      </c>
      <c r="AC73" s="10" t="s">
        <v>69</v>
      </c>
      <c r="AD73" s="10" t="s">
        <v>70</v>
      </c>
      <c r="AE73" s="10" t="s">
        <v>59</v>
      </c>
      <c r="AF73" s="12">
        <v>44530</v>
      </c>
      <c r="AG73" s="10" t="s">
        <v>71</v>
      </c>
      <c r="AH73" s="10">
        <v>1</v>
      </c>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row>
    <row r="74" spans="1:151" s="10" customFormat="1" ht="90">
      <c r="A74" s="10" t="s">
        <v>296</v>
      </c>
      <c r="B74" s="10" t="s">
        <v>238</v>
      </c>
      <c r="C74" s="10" t="s">
        <v>42</v>
      </c>
      <c r="D74" s="10" t="s">
        <v>297</v>
      </c>
      <c r="E74" s="10" t="s">
        <v>298</v>
      </c>
      <c r="F74" s="10" t="s">
        <v>53</v>
      </c>
      <c r="G74" s="10" t="s">
        <v>47</v>
      </c>
      <c r="H74" s="10" t="s">
        <v>46</v>
      </c>
      <c r="I74" s="10" t="s">
        <v>47</v>
      </c>
      <c r="J74" s="12" t="s">
        <v>48</v>
      </c>
      <c r="K74" s="12" t="s">
        <v>241</v>
      </c>
      <c r="L74" s="12" t="s">
        <v>241</v>
      </c>
      <c r="M74" s="10" t="s">
        <v>50</v>
      </c>
      <c r="N74" s="10" t="s">
        <v>63</v>
      </c>
      <c r="O74" s="10" t="s">
        <v>52</v>
      </c>
      <c r="P74" s="10" t="s">
        <v>45</v>
      </c>
      <c r="Q74" s="10" t="s">
        <v>53</v>
      </c>
      <c r="R74" s="10" t="s">
        <v>299</v>
      </c>
      <c r="S74" s="10" t="s">
        <v>47</v>
      </c>
      <c r="T74" s="10" t="s">
        <v>68</v>
      </c>
      <c r="U74" s="13">
        <f t="shared" ref="U74:U137" si="5">_xlfn.IFS(T74="PÚBLICA",3,T74="PÚBLICA CLASIFICADA",2,T74="PÚBLICA RESERVADA",1,T74="ALTA",1,T74="BAJA",3)</f>
        <v>2</v>
      </c>
      <c r="V74" s="10" t="s">
        <v>56</v>
      </c>
      <c r="W74" s="13">
        <f t="shared" ref="W74:W105" si="6">_xlfn.IFS(V74="ALTA",1,V74="MEDIA",2,V74="BAJA",3,V74="N/A",1,V74="NO",3,V74="SI",1)</f>
        <v>1</v>
      </c>
      <c r="X74" s="10" t="s">
        <v>56</v>
      </c>
      <c r="Y74" s="13">
        <f t="shared" ref="Y74:Y137" si="7">_xlfn.IFS(X74="ALTA",1,X74="MEDIA",2,X74="BAJA",3,X74="N/A",1,X74="no",3,X74="si",1,X74="np",1)</f>
        <v>1</v>
      </c>
      <c r="Z74" s="10">
        <f t="shared" ref="Z74:Z137" si="8">U74+W74+Y74</f>
        <v>4</v>
      </c>
      <c r="AA74" s="10" t="s">
        <v>53</v>
      </c>
      <c r="AB74" s="10" t="s">
        <v>69</v>
      </c>
      <c r="AC74" s="10" t="s">
        <v>69</v>
      </c>
      <c r="AD74" s="10" t="s">
        <v>70</v>
      </c>
      <c r="AE74" s="10" t="s">
        <v>59</v>
      </c>
      <c r="AF74" s="12">
        <v>44530</v>
      </c>
      <c r="AG74" s="10" t="s">
        <v>71</v>
      </c>
      <c r="AH74" s="10">
        <v>1</v>
      </c>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row>
    <row r="75" spans="1:151" s="10" customFormat="1" ht="105">
      <c r="A75" s="10" t="s">
        <v>300</v>
      </c>
      <c r="B75" s="10" t="s">
        <v>238</v>
      </c>
      <c r="C75" s="10" t="s">
        <v>42</v>
      </c>
      <c r="D75" s="10" t="s">
        <v>301</v>
      </c>
      <c r="E75" s="10" t="s">
        <v>302</v>
      </c>
      <c r="F75" s="10" t="s">
        <v>53</v>
      </c>
      <c r="G75" s="10" t="s">
        <v>47</v>
      </c>
      <c r="H75" s="10" t="s">
        <v>46</v>
      </c>
      <c r="I75" s="10" t="s">
        <v>47</v>
      </c>
      <c r="J75" s="12" t="s">
        <v>48</v>
      </c>
      <c r="K75" s="12" t="s">
        <v>241</v>
      </c>
      <c r="L75" s="12" t="s">
        <v>241</v>
      </c>
      <c r="M75" s="10" t="s">
        <v>50</v>
      </c>
      <c r="N75" s="10" t="s">
        <v>63</v>
      </c>
      <c r="O75" s="10" t="s">
        <v>52</v>
      </c>
      <c r="P75" s="10" t="s">
        <v>45</v>
      </c>
      <c r="Q75" s="10" t="s">
        <v>53</v>
      </c>
      <c r="R75" s="10" t="s">
        <v>303</v>
      </c>
      <c r="S75" s="10" t="s">
        <v>47</v>
      </c>
      <c r="T75" s="10" t="s">
        <v>55</v>
      </c>
      <c r="U75" s="13">
        <f t="shared" si="5"/>
        <v>3</v>
      </c>
      <c r="V75" s="10" t="s">
        <v>56</v>
      </c>
      <c r="W75" s="13">
        <f t="shared" si="6"/>
        <v>1</v>
      </c>
      <c r="X75" s="10" t="s">
        <v>56</v>
      </c>
      <c r="Y75" s="13">
        <f t="shared" si="7"/>
        <v>1</v>
      </c>
      <c r="Z75" s="10">
        <f t="shared" si="8"/>
        <v>5</v>
      </c>
      <c r="AA75" s="10" t="s">
        <v>53</v>
      </c>
      <c r="AB75" s="10" t="s">
        <v>47</v>
      </c>
      <c r="AC75" s="10" t="s">
        <v>47</v>
      </c>
      <c r="AD75" s="10" t="s">
        <v>47</v>
      </c>
      <c r="AE75" s="10" t="s">
        <v>47</v>
      </c>
      <c r="AF75" s="12">
        <v>44530</v>
      </c>
      <c r="AG75" s="10" t="s">
        <v>47</v>
      </c>
      <c r="AH75" s="10">
        <v>1</v>
      </c>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row>
    <row r="76" spans="1:151" s="10" customFormat="1" ht="90">
      <c r="A76" s="10" t="s">
        <v>304</v>
      </c>
      <c r="B76" s="10" t="s">
        <v>238</v>
      </c>
      <c r="C76" s="10" t="s">
        <v>42</v>
      </c>
      <c r="D76" s="10" t="s">
        <v>305</v>
      </c>
      <c r="E76" s="10" t="s">
        <v>306</v>
      </c>
      <c r="F76" s="10" t="s">
        <v>53</v>
      </c>
      <c r="G76" s="16" t="s">
        <v>47</v>
      </c>
      <c r="H76" s="10" t="s">
        <v>46</v>
      </c>
      <c r="I76" s="10" t="s">
        <v>47</v>
      </c>
      <c r="J76" s="12" t="s">
        <v>48</v>
      </c>
      <c r="K76" s="12" t="s">
        <v>241</v>
      </c>
      <c r="L76" s="12" t="s">
        <v>241</v>
      </c>
      <c r="M76" s="10" t="s">
        <v>50</v>
      </c>
      <c r="N76" s="10" t="s">
        <v>63</v>
      </c>
      <c r="O76" s="10" t="s">
        <v>52</v>
      </c>
      <c r="P76" s="10" t="s">
        <v>45</v>
      </c>
      <c r="Q76" s="10" t="s">
        <v>53</v>
      </c>
      <c r="R76" s="10" t="s">
        <v>307</v>
      </c>
      <c r="S76" s="10" t="s">
        <v>47</v>
      </c>
      <c r="T76" s="10" t="s">
        <v>55</v>
      </c>
      <c r="U76" s="13">
        <f t="shared" si="5"/>
        <v>3</v>
      </c>
      <c r="V76" s="10" t="s">
        <v>56</v>
      </c>
      <c r="W76" s="13">
        <f t="shared" si="6"/>
        <v>1</v>
      </c>
      <c r="X76" s="10" t="s">
        <v>56</v>
      </c>
      <c r="Y76" s="13">
        <f t="shared" si="7"/>
        <v>1</v>
      </c>
      <c r="Z76" s="10">
        <f t="shared" si="8"/>
        <v>5</v>
      </c>
      <c r="AA76" s="10" t="s">
        <v>53</v>
      </c>
      <c r="AB76" s="10" t="s">
        <v>47</v>
      </c>
      <c r="AC76" s="10" t="s">
        <v>47</v>
      </c>
      <c r="AD76" s="10" t="s">
        <v>47</v>
      </c>
      <c r="AE76" s="10" t="s">
        <v>47</v>
      </c>
      <c r="AF76" s="12">
        <v>44530</v>
      </c>
      <c r="AG76" s="10" t="s">
        <v>47</v>
      </c>
      <c r="AH76" s="10">
        <v>1</v>
      </c>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row>
    <row r="77" spans="1:151" s="10" customFormat="1" ht="90">
      <c r="A77" s="10" t="s">
        <v>308</v>
      </c>
      <c r="B77" s="10" t="s">
        <v>238</v>
      </c>
      <c r="C77" s="10" t="s">
        <v>42</v>
      </c>
      <c r="D77" s="10" t="s">
        <v>309</v>
      </c>
      <c r="E77" s="10" t="s">
        <v>310</v>
      </c>
      <c r="F77" s="10" t="s">
        <v>53</v>
      </c>
      <c r="G77" s="16" t="s">
        <v>47</v>
      </c>
      <c r="H77" s="10" t="s">
        <v>46</v>
      </c>
      <c r="I77" s="10" t="s">
        <v>47</v>
      </c>
      <c r="J77" s="12" t="s">
        <v>48</v>
      </c>
      <c r="K77" s="12" t="s">
        <v>241</v>
      </c>
      <c r="L77" s="12" t="s">
        <v>241</v>
      </c>
      <c r="M77" s="10" t="s">
        <v>50</v>
      </c>
      <c r="N77" s="10" t="s">
        <v>63</v>
      </c>
      <c r="O77" s="10" t="s">
        <v>52</v>
      </c>
      <c r="P77" s="10" t="s">
        <v>45</v>
      </c>
      <c r="Q77" s="10" t="s">
        <v>53</v>
      </c>
      <c r="R77" s="10" t="s">
        <v>311</v>
      </c>
      <c r="S77" s="10" t="s">
        <v>47</v>
      </c>
      <c r="T77" s="10" t="s">
        <v>68</v>
      </c>
      <c r="U77" s="13">
        <f t="shared" si="5"/>
        <v>2</v>
      </c>
      <c r="V77" s="10" t="s">
        <v>56</v>
      </c>
      <c r="W77" s="13">
        <f t="shared" si="6"/>
        <v>1</v>
      </c>
      <c r="X77" s="10" t="s">
        <v>56</v>
      </c>
      <c r="Y77" s="13">
        <f t="shared" si="7"/>
        <v>1</v>
      </c>
      <c r="Z77" s="10">
        <f t="shared" si="8"/>
        <v>4</v>
      </c>
      <c r="AA77" s="10" t="s">
        <v>53</v>
      </c>
      <c r="AB77" s="10" t="s">
        <v>69</v>
      </c>
      <c r="AC77" s="10" t="s">
        <v>69</v>
      </c>
      <c r="AD77" s="10" t="s">
        <v>70</v>
      </c>
      <c r="AE77" s="10" t="s">
        <v>59</v>
      </c>
      <c r="AF77" s="12">
        <v>44530</v>
      </c>
      <c r="AG77" s="10" t="s">
        <v>71</v>
      </c>
      <c r="AH77" s="10">
        <v>1</v>
      </c>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row>
    <row r="78" spans="1:151" s="10" customFormat="1" ht="105">
      <c r="A78" s="10" t="s">
        <v>312</v>
      </c>
      <c r="B78" s="10" t="s">
        <v>238</v>
      </c>
      <c r="C78" s="10" t="s">
        <v>42</v>
      </c>
      <c r="D78" s="10" t="s">
        <v>313</v>
      </c>
      <c r="E78" s="10" t="s">
        <v>314</v>
      </c>
      <c r="F78" s="10" t="s">
        <v>53</v>
      </c>
      <c r="G78" s="16" t="s">
        <v>47</v>
      </c>
      <c r="H78" s="10" t="s">
        <v>46</v>
      </c>
      <c r="I78" s="10" t="s">
        <v>47</v>
      </c>
      <c r="J78" s="12" t="s">
        <v>48</v>
      </c>
      <c r="K78" s="12" t="s">
        <v>241</v>
      </c>
      <c r="L78" s="12" t="s">
        <v>241</v>
      </c>
      <c r="M78" s="10" t="s">
        <v>50</v>
      </c>
      <c r="N78" s="10" t="s">
        <v>63</v>
      </c>
      <c r="O78" s="10" t="s">
        <v>52</v>
      </c>
      <c r="P78" s="10" t="s">
        <v>45</v>
      </c>
      <c r="Q78" s="10" t="s">
        <v>53</v>
      </c>
      <c r="R78" s="10" t="s">
        <v>311</v>
      </c>
      <c r="S78" s="10" t="s">
        <v>47</v>
      </c>
      <c r="T78" s="10" t="s">
        <v>68</v>
      </c>
      <c r="U78" s="13">
        <f t="shared" si="5"/>
        <v>2</v>
      </c>
      <c r="V78" s="10" t="s">
        <v>56</v>
      </c>
      <c r="W78" s="13">
        <f t="shared" si="6"/>
        <v>1</v>
      </c>
      <c r="X78" s="10" t="s">
        <v>56</v>
      </c>
      <c r="Y78" s="13">
        <f t="shared" si="7"/>
        <v>1</v>
      </c>
      <c r="Z78" s="10">
        <f t="shared" si="8"/>
        <v>4</v>
      </c>
      <c r="AA78" s="10" t="s">
        <v>53</v>
      </c>
      <c r="AB78" s="10" t="s">
        <v>69</v>
      </c>
      <c r="AC78" s="10" t="s">
        <v>69</v>
      </c>
      <c r="AD78" s="10" t="s">
        <v>70</v>
      </c>
      <c r="AE78" s="10" t="s">
        <v>59</v>
      </c>
      <c r="AF78" s="12">
        <v>44530</v>
      </c>
      <c r="AG78" s="10" t="s">
        <v>71</v>
      </c>
      <c r="AH78" s="10">
        <v>1</v>
      </c>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row>
    <row r="79" spans="1:151" s="10" customFormat="1" ht="60">
      <c r="A79" s="10" t="s">
        <v>315</v>
      </c>
      <c r="B79" s="10" t="s">
        <v>238</v>
      </c>
      <c r="C79" s="10" t="s">
        <v>42</v>
      </c>
      <c r="D79" s="10" t="s">
        <v>316</v>
      </c>
      <c r="E79" s="10" t="s">
        <v>317</v>
      </c>
      <c r="F79" s="10" t="s">
        <v>53</v>
      </c>
      <c r="G79" s="10" t="s">
        <v>47</v>
      </c>
      <c r="H79" s="10" t="s">
        <v>46</v>
      </c>
      <c r="I79" s="10" t="s">
        <v>47</v>
      </c>
      <c r="J79" s="12" t="s">
        <v>48</v>
      </c>
      <c r="K79" s="12" t="s">
        <v>241</v>
      </c>
      <c r="L79" s="12" t="s">
        <v>241</v>
      </c>
      <c r="M79" s="10" t="s">
        <v>50</v>
      </c>
      <c r="N79" s="10" t="s">
        <v>63</v>
      </c>
      <c r="O79" s="10" t="s">
        <v>52</v>
      </c>
      <c r="P79" s="10" t="s">
        <v>45</v>
      </c>
      <c r="Q79" s="10" t="s">
        <v>53</v>
      </c>
      <c r="R79" s="10" t="s">
        <v>311</v>
      </c>
      <c r="S79" s="10" t="s">
        <v>47</v>
      </c>
      <c r="T79" s="10" t="s">
        <v>55</v>
      </c>
      <c r="U79" s="13">
        <f t="shared" si="5"/>
        <v>3</v>
      </c>
      <c r="V79" s="10" t="s">
        <v>56</v>
      </c>
      <c r="W79" s="13">
        <f t="shared" si="6"/>
        <v>1</v>
      </c>
      <c r="X79" s="10" t="s">
        <v>56</v>
      </c>
      <c r="Y79" s="13">
        <f t="shared" si="7"/>
        <v>1</v>
      </c>
      <c r="Z79" s="10">
        <f t="shared" si="8"/>
        <v>5</v>
      </c>
      <c r="AA79" s="10" t="s">
        <v>45</v>
      </c>
      <c r="AB79" s="10" t="s">
        <v>47</v>
      </c>
      <c r="AC79" s="10" t="s">
        <v>47</v>
      </c>
      <c r="AD79" s="10" t="s">
        <v>47</v>
      </c>
      <c r="AE79" s="10" t="s">
        <v>47</v>
      </c>
      <c r="AF79" s="12">
        <v>44530</v>
      </c>
      <c r="AG79" s="10" t="s">
        <v>47</v>
      </c>
      <c r="AH79" s="10">
        <v>1</v>
      </c>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row>
    <row r="80" spans="1:151" s="10" customFormat="1" ht="90">
      <c r="A80" s="10" t="s">
        <v>318</v>
      </c>
      <c r="B80" s="10" t="s">
        <v>238</v>
      </c>
      <c r="C80" s="10" t="s">
        <v>42</v>
      </c>
      <c r="D80" s="10" t="s">
        <v>319</v>
      </c>
      <c r="E80" s="10" t="s">
        <v>320</v>
      </c>
      <c r="F80" s="10" t="s">
        <v>53</v>
      </c>
      <c r="G80" s="10" t="s">
        <v>47</v>
      </c>
      <c r="H80" s="10" t="s">
        <v>46</v>
      </c>
      <c r="I80" s="10" t="s">
        <v>47</v>
      </c>
      <c r="J80" s="12" t="s">
        <v>48</v>
      </c>
      <c r="K80" s="12" t="s">
        <v>241</v>
      </c>
      <c r="L80" s="12" t="s">
        <v>241</v>
      </c>
      <c r="M80" s="10" t="s">
        <v>50</v>
      </c>
      <c r="N80" s="10" t="s">
        <v>63</v>
      </c>
      <c r="O80" s="10" t="s">
        <v>52</v>
      </c>
      <c r="P80" s="10" t="s">
        <v>45</v>
      </c>
      <c r="Q80" s="10" t="s">
        <v>53</v>
      </c>
      <c r="R80" s="10" t="s">
        <v>242</v>
      </c>
      <c r="S80" s="10" t="s">
        <v>47</v>
      </c>
      <c r="T80" s="10" t="s">
        <v>68</v>
      </c>
      <c r="U80" s="13">
        <f t="shared" si="5"/>
        <v>2</v>
      </c>
      <c r="V80" s="10" t="s">
        <v>56</v>
      </c>
      <c r="W80" s="13">
        <f t="shared" si="6"/>
        <v>1</v>
      </c>
      <c r="X80" s="10" t="s">
        <v>56</v>
      </c>
      <c r="Y80" s="13">
        <f t="shared" si="7"/>
        <v>1</v>
      </c>
      <c r="Z80" s="10">
        <f t="shared" si="8"/>
        <v>4</v>
      </c>
      <c r="AA80" s="10" t="s">
        <v>53</v>
      </c>
      <c r="AB80" s="10" t="s">
        <v>69</v>
      </c>
      <c r="AC80" s="10" t="s">
        <v>69</v>
      </c>
      <c r="AD80" s="10" t="s">
        <v>70</v>
      </c>
      <c r="AE80" s="10" t="s">
        <v>59</v>
      </c>
      <c r="AF80" s="12">
        <v>44530</v>
      </c>
      <c r="AG80" s="10" t="s">
        <v>71</v>
      </c>
      <c r="AH80" s="10">
        <v>1</v>
      </c>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row>
    <row r="81" spans="1:151" s="10" customFormat="1" ht="90">
      <c r="A81" s="10" t="s">
        <v>321</v>
      </c>
      <c r="B81" s="10" t="s">
        <v>238</v>
      </c>
      <c r="C81" s="10" t="s">
        <v>42</v>
      </c>
      <c r="D81" s="10" t="s">
        <v>322</v>
      </c>
      <c r="E81" s="10" t="s">
        <v>323</v>
      </c>
      <c r="F81" s="10" t="s">
        <v>53</v>
      </c>
      <c r="G81" s="10" t="s">
        <v>47</v>
      </c>
      <c r="H81" s="10" t="s">
        <v>46</v>
      </c>
      <c r="I81" s="10" t="s">
        <v>47</v>
      </c>
      <c r="J81" s="12" t="s">
        <v>48</v>
      </c>
      <c r="K81" s="12" t="s">
        <v>241</v>
      </c>
      <c r="L81" s="12" t="s">
        <v>241</v>
      </c>
      <c r="M81" s="10" t="s">
        <v>50</v>
      </c>
      <c r="N81" s="10" t="s">
        <v>63</v>
      </c>
      <c r="O81" s="10" t="s">
        <v>52</v>
      </c>
      <c r="P81" s="10" t="s">
        <v>45</v>
      </c>
      <c r="Q81" s="10" t="s">
        <v>53</v>
      </c>
      <c r="R81" s="10" t="s">
        <v>324</v>
      </c>
      <c r="S81" s="10" t="s">
        <v>47</v>
      </c>
      <c r="T81" s="10" t="s">
        <v>68</v>
      </c>
      <c r="U81" s="13">
        <f t="shared" si="5"/>
        <v>2</v>
      </c>
      <c r="V81" s="10" t="s">
        <v>57</v>
      </c>
      <c r="W81" s="13">
        <f t="shared" si="6"/>
        <v>2</v>
      </c>
      <c r="X81" s="10" t="s">
        <v>57</v>
      </c>
      <c r="Y81" s="13">
        <f t="shared" si="7"/>
        <v>2</v>
      </c>
      <c r="Z81" s="10">
        <f t="shared" si="8"/>
        <v>6</v>
      </c>
      <c r="AA81" s="10" t="s">
        <v>53</v>
      </c>
      <c r="AB81" s="10" t="s">
        <v>69</v>
      </c>
      <c r="AC81" s="10" t="s">
        <v>69</v>
      </c>
      <c r="AD81" s="10" t="s">
        <v>70</v>
      </c>
      <c r="AE81" s="10" t="s">
        <v>59</v>
      </c>
      <c r="AF81" s="12">
        <v>44530</v>
      </c>
      <c r="AG81" s="10" t="s">
        <v>71</v>
      </c>
      <c r="AH81" s="10">
        <v>1</v>
      </c>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row>
    <row r="82" spans="1:151" s="10" customFormat="1" ht="90">
      <c r="A82" s="10" t="s">
        <v>325</v>
      </c>
      <c r="B82" s="10" t="s">
        <v>238</v>
      </c>
      <c r="C82" s="10" t="s">
        <v>42</v>
      </c>
      <c r="D82" s="10" t="s">
        <v>326</v>
      </c>
      <c r="E82" s="10" t="s">
        <v>327</v>
      </c>
      <c r="F82" s="10" t="s">
        <v>53</v>
      </c>
      <c r="G82" s="10" t="s">
        <v>47</v>
      </c>
      <c r="H82" s="10" t="s">
        <v>46</v>
      </c>
      <c r="I82" s="10" t="s">
        <v>47</v>
      </c>
      <c r="J82" s="12" t="s">
        <v>48</v>
      </c>
      <c r="K82" s="12" t="s">
        <v>241</v>
      </c>
      <c r="L82" s="12" t="s">
        <v>241</v>
      </c>
      <c r="M82" s="10" t="s">
        <v>50</v>
      </c>
      <c r="N82" s="10" t="s">
        <v>63</v>
      </c>
      <c r="O82" s="10" t="s">
        <v>52</v>
      </c>
      <c r="P82" s="10" t="s">
        <v>45</v>
      </c>
      <c r="Q82" s="10" t="s">
        <v>53</v>
      </c>
      <c r="R82" s="10" t="s">
        <v>286</v>
      </c>
      <c r="S82" s="10" t="s">
        <v>47</v>
      </c>
      <c r="T82" s="10" t="s">
        <v>68</v>
      </c>
      <c r="U82" s="13">
        <f t="shared" si="5"/>
        <v>2</v>
      </c>
      <c r="V82" s="10" t="s">
        <v>56</v>
      </c>
      <c r="W82" s="13">
        <f t="shared" si="6"/>
        <v>1</v>
      </c>
      <c r="X82" s="10" t="s">
        <v>56</v>
      </c>
      <c r="Y82" s="13">
        <f t="shared" si="7"/>
        <v>1</v>
      </c>
      <c r="Z82" s="10">
        <f t="shared" si="8"/>
        <v>4</v>
      </c>
      <c r="AA82" s="10" t="s">
        <v>53</v>
      </c>
      <c r="AB82" s="10" t="s">
        <v>69</v>
      </c>
      <c r="AC82" s="10" t="s">
        <v>69</v>
      </c>
      <c r="AD82" s="10" t="s">
        <v>70</v>
      </c>
      <c r="AE82" s="10" t="s">
        <v>59</v>
      </c>
      <c r="AF82" s="12">
        <v>44530</v>
      </c>
      <c r="AG82" s="10" t="s">
        <v>71</v>
      </c>
      <c r="AH82" s="10">
        <v>1</v>
      </c>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row>
    <row r="83" spans="1:151" s="10" customFormat="1" ht="90">
      <c r="A83" s="10" t="s">
        <v>328</v>
      </c>
      <c r="B83" s="10" t="s">
        <v>238</v>
      </c>
      <c r="C83" s="10" t="s">
        <v>42</v>
      </c>
      <c r="D83" s="10" t="s">
        <v>329</v>
      </c>
      <c r="E83" s="10" t="s">
        <v>330</v>
      </c>
      <c r="F83" s="10" t="s">
        <v>53</v>
      </c>
      <c r="G83" s="10" t="s">
        <v>47</v>
      </c>
      <c r="H83" s="10" t="s">
        <v>46</v>
      </c>
      <c r="I83" s="10" t="s">
        <v>47</v>
      </c>
      <c r="J83" s="12" t="s">
        <v>48</v>
      </c>
      <c r="K83" s="12" t="s">
        <v>241</v>
      </c>
      <c r="L83" s="12" t="s">
        <v>241</v>
      </c>
      <c r="M83" s="10" t="s">
        <v>50</v>
      </c>
      <c r="N83" s="10" t="s">
        <v>63</v>
      </c>
      <c r="O83" s="10" t="s">
        <v>52</v>
      </c>
      <c r="P83" s="10" t="s">
        <v>45</v>
      </c>
      <c r="Q83" s="10" t="s">
        <v>53</v>
      </c>
      <c r="R83" s="10" t="s">
        <v>331</v>
      </c>
      <c r="S83" s="10" t="s">
        <v>47</v>
      </c>
      <c r="T83" s="10" t="s">
        <v>68</v>
      </c>
      <c r="U83" s="13">
        <f t="shared" si="5"/>
        <v>2</v>
      </c>
      <c r="V83" s="10" t="s">
        <v>56</v>
      </c>
      <c r="W83" s="13">
        <f t="shared" si="6"/>
        <v>1</v>
      </c>
      <c r="X83" s="10" t="s">
        <v>111</v>
      </c>
      <c r="Y83" s="13">
        <f t="shared" si="7"/>
        <v>3</v>
      </c>
      <c r="Z83" s="10">
        <f t="shared" si="8"/>
        <v>6</v>
      </c>
      <c r="AA83" s="10" t="s">
        <v>53</v>
      </c>
      <c r="AB83" s="10" t="s">
        <v>69</v>
      </c>
      <c r="AC83" s="10" t="s">
        <v>69</v>
      </c>
      <c r="AD83" s="10" t="s">
        <v>70</v>
      </c>
      <c r="AE83" s="10" t="s">
        <v>59</v>
      </c>
      <c r="AF83" s="12">
        <v>44530</v>
      </c>
      <c r="AG83" s="10" t="s">
        <v>71</v>
      </c>
      <c r="AH83" s="10">
        <v>1</v>
      </c>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row>
    <row r="84" spans="1:151" s="10" customFormat="1" ht="90">
      <c r="A84" s="10" t="s">
        <v>332</v>
      </c>
      <c r="B84" s="10" t="s">
        <v>238</v>
      </c>
      <c r="C84" s="10" t="s">
        <v>42</v>
      </c>
      <c r="D84" s="10" t="s">
        <v>333</v>
      </c>
      <c r="E84" s="10" t="s">
        <v>334</v>
      </c>
      <c r="F84" s="10" t="s">
        <v>53</v>
      </c>
      <c r="G84" s="10" t="s">
        <v>47</v>
      </c>
      <c r="H84" s="10" t="s">
        <v>46</v>
      </c>
      <c r="I84" s="10" t="s">
        <v>47</v>
      </c>
      <c r="J84" s="12" t="s">
        <v>48</v>
      </c>
      <c r="K84" s="12" t="s">
        <v>241</v>
      </c>
      <c r="L84" s="12" t="s">
        <v>241</v>
      </c>
      <c r="M84" s="10" t="s">
        <v>50</v>
      </c>
      <c r="N84" s="10" t="s">
        <v>63</v>
      </c>
      <c r="O84" s="10" t="s">
        <v>52</v>
      </c>
      <c r="P84" s="10" t="s">
        <v>45</v>
      </c>
      <c r="Q84" s="10" t="s">
        <v>53</v>
      </c>
      <c r="R84" s="10" t="s">
        <v>331</v>
      </c>
      <c r="S84" s="10" t="s">
        <v>47</v>
      </c>
      <c r="T84" s="10" t="s">
        <v>68</v>
      </c>
      <c r="U84" s="13">
        <f t="shared" si="5"/>
        <v>2</v>
      </c>
      <c r="V84" s="10" t="s">
        <v>57</v>
      </c>
      <c r="W84" s="13">
        <f t="shared" si="6"/>
        <v>2</v>
      </c>
      <c r="X84" s="10" t="s">
        <v>57</v>
      </c>
      <c r="Y84" s="13">
        <f t="shared" si="7"/>
        <v>2</v>
      </c>
      <c r="Z84" s="10">
        <f t="shared" si="8"/>
        <v>6</v>
      </c>
      <c r="AA84" s="10" t="s">
        <v>53</v>
      </c>
      <c r="AB84" s="10" t="s">
        <v>69</v>
      </c>
      <c r="AC84" s="10" t="s">
        <v>69</v>
      </c>
      <c r="AD84" s="10" t="s">
        <v>70</v>
      </c>
      <c r="AE84" s="10" t="s">
        <v>59</v>
      </c>
      <c r="AF84" s="12">
        <v>44530</v>
      </c>
      <c r="AG84" s="10" t="s">
        <v>71</v>
      </c>
      <c r="AH84" s="10">
        <v>1</v>
      </c>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row>
    <row r="85" spans="1:151" s="10" customFormat="1" ht="90">
      <c r="A85" s="10" t="s">
        <v>335</v>
      </c>
      <c r="B85" s="10" t="s">
        <v>238</v>
      </c>
      <c r="C85" s="10" t="s">
        <v>42</v>
      </c>
      <c r="D85" s="10" t="s">
        <v>336</v>
      </c>
      <c r="E85" s="10" t="s">
        <v>337</v>
      </c>
      <c r="F85" s="10" t="s">
        <v>53</v>
      </c>
      <c r="G85" s="10" t="s">
        <v>47</v>
      </c>
      <c r="H85" s="10" t="s">
        <v>46</v>
      </c>
      <c r="I85" s="10" t="s">
        <v>47</v>
      </c>
      <c r="J85" s="12" t="s">
        <v>48</v>
      </c>
      <c r="K85" s="12" t="s">
        <v>241</v>
      </c>
      <c r="L85" s="12" t="s">
        <v>241</v>
      </c>
      <c r="M85" s="10" t="s">
        <v>50</v>
      </c>
      <c r="N85" s="10" t="s">
        <v>63</v>
      </c>
      <c r="O85" s="10" t="s">
        <v>52</v>
      </c>
      <c r="P85" s="10" t="s">
        <v>45</v>
      </c>
      <c r="Q85" s="10" t="s">
        <v>53</v>
      </c>
      <c r="R85" s="10" t="s">
        <v>331</v>
      </c>
      <c r="S85" s="10" t="s">
        <v>47</v>
      </c>
      <c r="T85" s="10" t="s">
        <v>68</v>
      </c>
      <c r="U85" s="13">
        <f t="shared" si="5"/>
        <v>2</v>
      </c>
      <c r="V85" s="10" t="s">
        <v>57</v>
      </c>
      <c r="W85" s="13">
        <f t="shared" si="6"/>
        <v>2</v>
      </c>
      <c r="X85" s="10" t="s">
        <v>57</v>
      </c>
      <c r="Y85" s="13">
        <f t="shared" si="7"/>
        <v>2</v>
      </c>
      <c r="Z85" s="10">
        <f t="shared" si="8"/>
        <v>6</v>
      </c>
      <c r="AA85" s="10" t="s">
        <v>53</v>
      </c>
      <c r="AB85" s="10" t="s">
        <v>69</v>
      </c>
      <c r="AC85" s="10" t="s">
        <v>69</v>
      </c>
      <c r="AD85" s="10" t="s">
        <v>70</v>
      </c>
      <c r="AE85" s="10" t="s">
        <v>59</v>
      </c>
      <c r="AF85" s="12">
        <v>44530</v>
      </c>
      <c r="AG85" s="10" t="s">
        <v>71</v>
      </c>
      <c r="AH85" s="10">
        <v>1</v>
      </c>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row>
    <row r="86" spans="1:151" s="10" customFormat="1" ht="120">
      <c r="A86" s="10" t="s">
        <v>338</v>
      </c>
      <c r="B86" s="10" t="s">
        <v>238</v>
      </c>
      <c r="C86" s="10" t="s">
        <v>42</v>
      </c>
      <c r="D86" s="10" t="s">
        <v>339</v>
      </c>
      <c r="E86" s="10" t="s">
        <v>340</v>
      </c>
      <c r="F86" s="10" t="s">
        <v>53</v>
      </c>
      <c r="G86" s="16" t="s">
        <v>47</v>
      </c>
      <c r="H86" s="10" t="s">
        <v>46</v>
      </c>
      <c r="I86" s="10" t="s">
        <v>47</v>
      </c>
      <c r="J86" s="12" t="s">
        <v>48</v>
      </c>
      <c r="K86" s="12" t="s">
        <v>241</v>
      </c>
      <c r="L86" s="12" t="s">
        <v>241</v>
      </c>
      <c r="M86" s="10" t="s">
        <v>50</v>
      </c>
      <c r="N86" s="10" t="s">
        <v>63</v>
      </c>
      <c r="O86" s="10" t="s">
        <v>52</v>
      </c>
      <c r="P86" s="10" t="s">
        <v>45</v>
      </c>
      <c r="Q86" s="10" t="s">
        <v>53</v>
      </c>
      <c r="R86" s="10" t="s">
        <v>331</v>
      </c>
      <c r="S86" s="10" t="s">
        <v>47</v>
      </c>
      <c r="T86" s="10" t="s">
        <v>68</v>
      </c>
      <c r="U86" s="13">
        <f t="shared" si="5"/>
        <v>2</v>
      </c>
      <c r="V86" s="10" t="s">
        <v>57</v>
      </c>
      <c r="W86" s="13">
        <f t="shared" si="6"/>
        <v>2</v>
      </c>
      <c r="X86" s="10" t="s">
        <v>57</v>
      </c>
      <c r="Y86" s="13">
        <f t="shared" si="7"/>
        <v>2</v>
      </c>
      <c r="Z86" s="10">
        <f t="shared" si="8"/>
        <v>6</v>
      </c>
      <c r="AA86" s="10" t="s">
        <v>53</v>
      </c>
      <c r="AB86" s="10" t="s">
        <v>69</v>
      </c>
      <c r="AC86" s="10" t="s">
        <v>69</v>
      </c>
      <c r="AD86" s="10" t="s">
        <v>70</v>
      </c>
      <c r="AE86" s="10" t="s">
        <v>59</v>
      </c>
      <c r="AF86" s="12">
        <v>44530</v>
      </c>
      <c r="AG86" s="10" t="s">
        <v>71</v>
      </c>
      <c r="AH86" s="10">
        <v>1</v>
      </c>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row>
    <row r="87" spans="1:151" s="10" customFormat="1" ht="165">
      <c r="A87" s="10" t="s">
        <v>341</v>
      </c>
      <c r="B87" s="10" t="s">
        <v>238</v>
      </c>
      <c r="C87" s="10" t="s">
        <v>42</v>
      </c>
      <c r="D87" s="10" t="s">
        <v>342</v>
      </c>
      <c r="E87" s="10" t="s">
        <v>343</v>
      </c>
      <c r="F87" s="10" t="s">
        <v>53</v>
      </c>
      <c r="G87" s="10" t="s">
        <v>47</v>
      </c>
      <c r="H87" s="10" t="s">
        <v>46</v>
      </c>
      <c r="I87" s="10" t="s">
        <v>47</v>
      </c>
      <c r="J87" s="12" t="s">
        <v>48</v>
      </c>
      <c r="K87" s="12" t="s">
        <v>241</v>
      </c>
      <c r="L87" s="12" t="s">
        <v>241</v>
      </c>
      <c r="M87" s="10" t="s">
        <v>50</v>
      </c>
      <c r="N87" s="10" t="s">
        <v>63</v>
      </c>
      <c r="O87" s="10" t="s">
        <v>52</v>
      </c>
      <c r="P87" s="10" t="s">
        <v>45</v>
      </c>
      <c r="Q87" s="10" t="s">
        <v>53</v>
      </c>
      <c r="R87" s="10" t="s">
        <v>331</v>
      </c>
      <c r="S87" s="10" t="s">
        <v>47</v>
      </c>
      <c r="T87" s="10" t="s">
        <v>68</v>
      </c>
      <c r="U87" s="13">
        <f t="shared" si="5"/>
        <v>2</v>
      </c>
      <c r="V87" s="10" t="s">
        <v>57</v>
      </c>
      <c r="W87" s="13">
        <f t="shared" si="6"/>
        <v>2</v>
      </c>
      <c r="X87" s="10" t="s">
        <v>57</v>
      </c>
      <c r="Y87" s="13">
        <f t="shared" si="7"/>
        <v>2</v>
      </c>
      <c r="Z87" s="10">
        <f t="shared" si="8"/>
        <v>6</v>
      </c>
      <c r="AA87" s="10" t="s">
        <v>53</v>
      </c>
      <c r="AB87" s="10" t="s">
        <v>69</v>
      </c>
      <c r="AC87" s="10" t="s">
        <v>69</v>
      </c>
      <c r="AD87" s="10" t="s">
        <v>70</v>
      </c>
      <c r="AE87" s="10" t="s">
        <v>59</v>
      </c>
      <c r="AF87" s="12">
        <v>44530</v>
      </c>
      <c r="AG87" s="10" t="s">
        <v>71</v>
      </c>
      <c r="AH87" s="10">
        <v>1</v>
      </c>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row>
    <row r="88" spans="1:151" s="10" customFormat="1" ht="90">
      <c r="A88" s="10" t="s">
        <v>344</v>
      </c>
      <c r="B88" s="10" t="s">
        <v>238</v>
      </c>
      <c r="C88" s="10" t="s">
        <v>42</v>
      </c>
      <c r="D88" s="10" t="s">
        <v>345</v>
      </c>
      <c r="E88" s="10" t="s">
        <v>346</v>
      </c>
      <c r="F88" s="10" t="s">
        <v>53</v>
      </c>
      <c r="G88" s="10" t="s">
        <v>47</v>
      </c>
      <c r="H88" s="10" t="s">
        <v>46</v>
      </c>
      <c r="I88" s="10" t="s">
        <v>47</v>
      </c>
      <c r="J88" s="12" t="s">
        <v>48</v>
      </c>
      <c r="K88" s="12" t="s">
        <v>241</v>
      </c>
      <c r="L88" s="12" t="s">
        <v>241</v>
      </c>
      <c r="M88" s="10" t="s">
        <v>50</v>
      </c>
      <c r="N88" s="10" t="s">
        <v>63</v>
      </c>
      <c r="O88" s="10" t="s">
        <v>52</v>
      </c>
      <c r="P88" s="10" t="s">
        <v>45</v>
      </c>
      <c r="Q88" s="10" t="s">
        <v>53</v>
      </c>
      <c r="R88" s="10" t="s">
        <v>331</v>
      </c>
      <c r="S88" s="10" t="s">
        <v>47</v>
      </c>
      <c r="T88" s="10" t="s">
        <v>68</v>
      </c>
      <c r="U88" s="13">
        <f t="shared" si="5"/>
        <v>2</v>
      </c>
      <c r="V88" s="10" t="s">
        <v>57</v>
      </c>
      <c r="W88" s="13">
        <f t="shared" si="6"/>
        <v>2</v>
      </c>
      <c r="X88" s="10" t="s">
        <v>57</v>
      </c>
      <c r="Y88" s="13">
        <f t="shared" si="7"/>
        <v>2</v>
      </c>
      <c r="Z88" s="10">
        <f t="shared" si="8"/>
        <v>6</v>
      </c>
      <c r="AA88" s="10" t="s">
        <v>53</v>
      </c>
      <c r="AB88" s="10" t="s">
        <v>69</v>
      </c>
      <c r="AC88" s="10" t="s">
        <v>69</v>
      </c>
      <c r="AD88" s="10" t="s">
        <v>70</v>
      </c>
      <c r="AE88" s="10" t="s">
        <v>59</v>
      </c>
      <c r="AF88" s="12">
        <v>44530</v>
      </c>
      <c r="AG88" s="10" t="s">
        <v>71</v>
      </c>
      <c r="AH88" s="10">
        <v>1</v>
      </c>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row>
    <row r="89" spans="1:151" s="10" customFormat="1" ht="105">
      <c r="A89" s="10" t="s">
        <v>347</v>
      </c>
      <c r="B89" s="10" t="s">
        <v>238</v>
      </c>
      <c r="C89" s="10" t="s">
        <v>42</v>
      </c>
      <c r="D89" s="10" t="s">
        <v>348</v>
      </c>
      <c r="E89" s="10" t="s">
        <v>349</v>
      </c>
      <c r="F89" s="10" t="s">
        <v>53</v>
      </c>
      <c r="G89" s="10" t="s">
        <v>47</v>
      </c>
      <c r="H89" s="10" t="s">
        <v>46</v>
      </c>
      <c r="I89" s="10" t="s">
        <v>47</v>
      </c>
      <c r="J89" s="12" t="s">
        <v>48</v>
      </c>
      <c r="K89" s="12" t="s">
        <v>241</v>
      </c>
      <c r="L89" s="12" t="s">
        <v>241</v>
      </c>
      <c r="M89" s="10" t="s">
        <v>50</v>
      </c>
      <c r="N89" s="10" t="s">
        <v>63</v>
      </c>
      <c r="O89" s="10" t="s">
        <v>52</v>
      </c>
      <c r="P89" s="10" t="s">
        <v>45</v>
      </c>
      <c r="Q89" s="10" t="s">
        <v>53</v>
      </c>
      <c r="R89" s="10" t="s">
        <v>331</v>
      </c>
      <c r="S89" s="10" t="s">
        <v>47</v>
      </c>
      <c r="T89" s="10" t="s">
        <v>68</v>
      </c>
      <c r="U89" s="13">
        <f t="shared" si="5"/>
        <v>2</v>
      </c>
      <c r="V89" s="10" t="s">
        <v>57</v>
      </c>
      <c r="W89" s="13">
        <f t="shared" si="6"/>
        <v>2</v>
      </c>
      <c r="X89" s="10" t="s">
        <v>57</v>
      </c>
      <c r="Y89" s="13">
        <f t="shared" si="7"/>
        <v>2</v>
      </c>
      <c r="Z89" s="10">
        <f t="shared" si="8"/>
        <v>6</v>
      </c>
      <c r="AA89" s="10" t="s">
        <v>53</v>
      </c>
      <c r="AB89" s="10" t="s">
        <v>69</v>
      </c>
      <c r="AC89" s="10" t="s">
        <v>69</v>
      </c>
      <c r="AD89" s="10" t="s">
        <v>70</v>
      </c>
      <c r="AE89" s="10" t="s">
        <v>59</v>
      </c>
      <c r="AF89" s="12">
        <v>44530</v>
      </c>
      <c r="AG89" s="10" t="s">
        <v>71</v>
      </c>
      <c r="AH89" s="10">
        <v>1</v>
      </c>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row>
    <row r="90" spans="1:151" s="10" customFormat="1" ht="90">
      <c r="A90" s="10" t="s">
        <v>350</v>
      </c>
      <c r="B90" s="10" t="s">
        <v>238</v>
      </c>
      <c r="C90" s="10" t="s">
        <v>42</v>
      </c>
      <c r="D90" s="10" t="s">
        <v>351</v>
      </c>
      <c r="E90" s="10" t="s">
        <v>352</v>
      </c>
      <c r="F90" s="10" t="s">
        <v>53</v>
      </c>
      <c r="G90" s="10" t="s">
        <v>47</v>
      </c>
      <c r="H90" s="10" t="s">
        <v>46</v>
      </c>
      <c r="I90" s="10" t="s">
        <v>47</v>
      </c>
      <c r="J90" s="12" t="s">
        <v>48</v>
      </c>
      <c r="K90" s="12" t="s">
        <v>241</v>
      </c>
      <c r="L90" s="12" t="s">
        <v>241</v>
      </c>
      <c r="M90" s="10" t="s">
        <v>50</v>
      </c>
      <c r="N90" s="10" t="s">
        <v>63</v>
      </c>
      <c r="O90" s="10" t="s">
        <v>52</v>
      </c>
      <c r="P90" s="10" t="s">
        <v>45</v>
      </c>
      <c r="Q90" s="10" t="s">
        <v>53</v>
      </c>
      <c r="R90" s="10" t="s">
        <v>331</v>
      </c>
      <c r="S90" s="10" t="s">
        <v>47</v>
      </c>
      <c r="T90" s="10" t="s">
        <v>68</v>
      </c>
      <c r="U90" s="13">
        <f t="shared" si="5"/>
        <v>2</v>
      </c>
      <c r="V90" s="10" t="s">
        <v>57</v>
      </c>
      <c r="W90" s="13">
        <f t="shared" si="6"/>
        <v>2</v>
      </c>
      <c r="X90" s="10" t="s">
        <v>57</v>
      </c>
      <c r="Y90" s="13">
        <f t="shared" si="7"/>
        <v>2</v>
      </c>
      <c r="Z90" s="10">
        <f t="shared" si="8"/>
        <v>6</v>
      </c>
      <c r="AA90" s="10" t="s">
        <v>53</v>
      </c>
      <c r="AB90" s="10" t="s">
        <v>69</v>
      </c>
      <c r="AC90" s="10" t="s">
        <v>69</v>
      </c>
      <c r="AD90" s="10" t="s">
        <v>70</v>
      </c>
      <c r="AE90" s="10" t="s">
        <v>59</v>
      </c>
      <c r="AF90" s="12">
        <v>44530</v>
      </c>
      <c r="AG90" s="10" t="s">
        <v>71</v>
      </c>
      <c r="AH90" s="10">
        <v>1</v>
      </c>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row>
    <row r="91" spans="1:151" s="10" customFormat="1" ht="90">
      <c r="A91" s="10" t="s">
        <v>353</v>
      </c>
      <c r="B91" s="10" t="s">
        <v>238</v>
      </c>
      <c r="C91" s="10" t="s">
        <v>42</v>
      </c>
      <c r="D91" s="10" t="s">
        <v>354</v>
      </c>
      <c r="E91" s="10" t="s">
        <v>355</v>
      </c>
      <c r="F91" s="10" t="s">
        <v>53</v>
      </c>
      <c r="G91" s="10" t="s">
        <v>47</v>
      </c>
      <c r="H91" s="10" t="s">
        <v>46</v>
      </c>
      <c r="I91" s="10" t="s">
        <v>47</v>
      </c>
      <c r="J91" s="12" t="s">
        <v>48</v>
      </c>
      <c r="K91" s="12" t="s">
        <v>241</v>
      </c>
      <c r="L91" s="12" t="s">
        <v>241</v>
      </c>
      <c r="M91" s="10" t="s">
        <v>50</v>
      </c>
      <c r="N91" s="10" t="s">
        <v>63</v>
      </c>
      <c r="O91" s="10" t="s">
        <v>52</v>
      </c>
      <c r="P91" s="10" t="s">
        <v>45</v>
      </c>
      <c r="Q91" s="10" t="s">
        <v>53</v>
      </c>
      <c r="R91" s="10" t="s">
        <v>331</v>
      </c>
      <c r="S91" s="10" t="s">
        <v>47</v>
      </c>
      <c r="T91" s="10" t="s">
        <v>68</v>
      </c>
      <c r="U91" s="13">
        <f t="shared" si="5"/>
        <v>2</v>
      </c>
      <c r="V91" s="10" t="s">
        <v>56</v>
      </c>
      <c r="W91" s="13">
        <f t="shared" si="6"/>
        <v>1</v>
      </c>
      <c r="X91" s="10" t="s">
        <v>57</v>
      </c>
      <c r="Y91" s="13">
        <f t="shared" si="7"/>
        <v>2</v>
      </c>
      <c r="Z91" s="10">
        <f t="shared" si="8"/>
        <v>5</v>
      </c>
      <c r="AA91" s="10" t="s">
        <v>53</v>
      </c>
      <c r="AB91" s="10" t="s">
        <v>69</v>
      </c>
      <c r="AC91" s="10" t="s">
        <v>69</v>
      </c>
      <c r="AD91" s="10" t="s">
        <v>70</v>
      </c>
      <c r="AE91" s="10" t="s">
        <v>59</v>
      </c>
      <c r="AF91" s="12">
        <v>44530</v>
      </c>
      <c r="AG91" s="10" t="s">
        <v>71</v>
      </c>
      <c r="AH91" s="10">
        <v>1</v>
      </c>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row>
    <row r="92" spans="1:151" s="10" customFormat="1" ht="90">
      <c r="A92" s="10" t="s">
        <v>356</v>
      </c>
      <c r="B92" s="10" t="s">
        <v>238</v>
      </c>
      <c r="C92" s="10" t="s">
        <v>42</v>
      </c>
      <c r="D92" s="10" t="s">
        <v>357</v>
      </c>
      <c r="E92" s="10" t="s">
        <v>358</v>
      </c>
      <c r="F92" s="10" t="s">
        <v>53</v>
      </c>
      <c r="G92" s="10" t="s">
        <v>47</v>
      </c>
      <c r="H92" s="10" t="s">
        <v>46</v>
      </c>
      <c r="I92" s="10" t="s">
        <v>47</v>
      </c>
      <c r="J92" s="12" t="s">
        <v>48</v>
      </c>
      <c r="K92" s="12" t="s">
        <v>241</v>
      </c>
      <c r="L92" s="12" t="s">
        <v>241</v>
      </c>
      <c r="M92" s="10" t="s">
        <v>50</v>
      </c>
      <c r="N92" s="10" t="s">
        <v>63</v>
      </c>
      <c r="O92" s="10" t="s">
        <v>52</v>
      </c>
      <c r="P92" s="10" t="s">
        <v>45</v>
      </c>
      <c r="Q92" s="10" t="s">
        <v>53</v>
      </c>
      <c r="R92" s="10" t="s">
        <v>331</v>
      </c>
      <c r="S92" s="10" t="s">
        <v>47</v>
      </c>
      <c r="T92" s="10" t="s">
        <v>68</v>
      </c>
      <c r="U92" s="13">
        <f t="shared" si="5"/>
        <v>2</v>
      </c>
      <c r="V92" s="10" t="s">
        <v>56</v>
      </c>
      <c r="W92" s="13">
        <f t="shared" si="6"/>
        <v>1</v>
      </c>
      <c r="X92" s="10" t="s">
        <v>57</v>
      </c>
      <c r="Y92" s="13">
        <f t="shared" si="7"/>
        <v>2</v>
      </c>
      <c r="Z92" s="10">
        <f t="shared" si="8"/>
        <v>5</v>
      </c>
      <c r="AA92" s="10" t="s">
        <v>53</v>
      </c>
      <c r="AB92" s="10" t="s">
        <v>69</v>
      </c>
      <c r="AC92" s="10" t="s">
        <v>69</v>
      </c>
      <c r="AD92" s="10" t="s">
        <v>70</v>
      </c>
      <c r="AE92" s="10" t="s">
        <v>59</v>
      </c>
      <c r="AF92" s="12">
        <v>44530</v>
      </c>
      <c r="AG92" s="10" t="s">
        <v>71</v>
      </c>
      <c r="AH92" s="10">
        <v>1</v>
      </c>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row>
    <row r="93" spans="1:151" s="10" customFormat="1" ht="90">
      <c r="A93" s="10" t="s">
        <v>359</v>
      </c>
      <c r="B93" s="10" t="s">
        <v>238</v>
      </c>
      <c r="C93" s="10" t="s">
        <v>42</v>
      </c>
      <c r="D93" s="10" t="s">
        <v>360</v>
      </c>
      <c r="E93" s="10" t="s">
        <v>361</v>
      </c>
      <c r="F93" s="10" t="s">
        <v>53</v>
      </c>
      <c r="G93" s="10" t="s">
        <v>47</v>
      </c>
      <c r="H93" s="10" t="s">
        <v>46</v>
      </c>
      <c r="I93" s="10" t="s">
        <v>47</v>
      </c>
      <c r="J93" s="12" t="s">
        <v>48</v>
      </c>
      <c r="K93" s="12" t="s">
        <v>241</v>
      </c>
      <c r="L93" s="12" t="s">
        <v>241</v>
      </c>
      <c r="M93" s="10" t="s">
        <v>50</v>
      </c>
      <c r="N93" s="10" t="s">
        <v>63</v>
      </c>
      <c r="O93" s="10" t="s">
        <v>52</v>
      </c>
      <c r="P93" s="10" t="s">
        <v>45</v>
      </c>
      <c r="Q93" s="10" t="s">
        <v>53</v>
      </c>
      <c r="R93" s="10" t="s">
        <v>331</v>
      </c>
      <c r="S93" s="10" t="s">
        <v>47</v>
      </c>
      <c r="T93" s="10" t="s">
        <v>68</v>
      </c>
      <c r="U93" s="13">
        <f t="shared" si="5"/>
        <v>2</v>
      </c>
      <c r="V93" s="10" t="s">
        <v>56</v>
      </c>
      <c r="W93" s="13">
        <f t="shared" si="6"/>
        <v>1</v>
      </c>
      <c r="X93" s="10" t="s">
        <v>57</v>
      </c>
      <c r="Y93" s="13">
        <f t="shared" si="7"/>
        <v>2</v>
      </c>
      <c r="Z93" s="10">
        <f t="shared" si="8"/>
        <v>5</v>
      </c>
      <c r="AA93" s="10" t="s">
        <v>53</v>
      </c>
      <c r="AB93" s="10" t="s">
        <v>69</v>
      </c>
      <c r="AC93" s="10" t="s">
        <v>69</v>
      </c>
      <c r="AD93" s="10" t="s">
        <v>70</v>
      </c>
      <c r="AE93" s="10" t="s">
        <v>59</v>
      </c>
      <c r="AF93" s="12">
        <v>44530</v>
      </c>
      <c r="AG93" s="10" t="s">
        <v>71</v>
      </c>
      <c r="AH93" s="10">
        <v>1</v>
      </c>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row>
    <row r="94" spans="1:151" s="10" customFormat="1" ht="225">
      <c r="A94" s="10" t="s">
        <v>362</v>
      </c>
      <c r="B94" s="10" t="s">
        <v>363</v>
      </c>
      <c r="C94" s="10" t="s">
        <v>42</v>
      </c>
      <c r="D94" s="10" t="s">
        <v>364</v>
      </c>
      <c r="E94" s="10" t="s">
        <v>365</v>
      </c>
      <c r="F94" s="10" t="s">
        <v>45</v>
      </c>
      <c r="G94" s="10" t="s">
        <v>366</v>
      </c>
      <c r="H94" s="10" t="s">
        <v>46</v>
      </c>
      <c r="I94" s="10" t="s">
        <v>47</v>
      </c>
      <c r="J94" s="12" t="s">
        <v>115</v>
      </c>
      <c r="K94" s="12" t="s">
        <v>49</v>
      </c>
      <c r="L94" s="12" t="s">
        <v>49</v>
      </c>
      <c r="M94" s="10" t="s">
        <v>50</v>
      </c>
      <c r="N94" s="10" t="s">
        <v>63</v>
      </c>
      <c r="O94" s="10" t="s">
        <v>52</v>
      </c>
      <c r="P94" s="10" t="s">
        <v>53</v>
      </c>
      <c r="Q94" s="10" t="s">
        <v>53</v>
      </c>
      <c r="R94" s="10" t="s">
        <v>367</v>
      </c>
      <c r="S94" s="22" t="s">
        <v>368</v>
      </c>
      <c r="T94" s="10" t="s">
        <v>369</v>
      </c>
      <c r="U94" s="13">
        <f t="shared" si="5"/>
        <v>1</v>
      </c>
      <c r="V94" s="10" t="s">
        <v>56</v>
      </c>
      <c r="W94" s="13">
        <f t="shared" si="6"/>
        <v>1</v>
      </c>
      <c r="X94" s="10" t="s">
        <v>56</v>
      </c>
      <c r="Y94" s="13">
        <f t="shared" si="7"/>
        <v>1</v>
      </c>
      <c r="Z94" s="10">
        <f t="shared" si="8"/>
        <v>3</v>
      </c>
      <c r="AA94" s="10" t="s">
        <v>45</v>
      </c>
      <c r="AB94" s="10" t="s">
        <v>370</v>
      </c>
      <c r="AC94" s="10" t="s">
        <v>371</v>
      </c>
      <c r="AD94" s="10" t="s">
        <v>372</v>
      </c>
      <c r="AE94" s="10" t="s">
        <v>59</v>
      </c>
      <c r="AF94" s="12">
        <v>44530</v>
      </c>
      <c r="AG94" s="10" t="s">
        <v>373</v>
      </c>
      <c r="AH94" s="10">
        <v>1</v>
      </c>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row>
    <row r="95" spans="1:151" s="10" customFormat="1" ht="45">
      <c r="A95" s="23" t="s">
        <v>374</v>
      </c>
      <c r="B95" s="23" t="s">
        <v>375</v>
      </c>
      <c r="C95" s="23" t="s">
        <v>42</v>
      </c>
      <c r="D95" s="23" t="s">
        <v>376</v>
      </c>
      <c r="E95" s="23" t="s">
        <v>377</v>
      </c>
      <c r="F95" s="23" t="s">
        <v>45</v>
      </c>
      <c r="G95" s="23" t="s">
        <v>378</v>
      </c>
      <c r="H95" s="23" t="s">
        <v>46</v>
      </c>
      <c r="I95" s="24">
        <v>44562</v>
      </c>
      <c r="J95" s="19" t="s">
        <v>379</v>
      </c>
      <c r="K95" s="19" t="s">
        <v>380</v>
      </c>
      <c r="L95" s="19" t="s">
        <v>380</v>
      </c>
      <c r="M95" s="23" t="s">
        <v>50</v>
      </c>
      <c r="N95" s="23" t="s">
        <v>51</v>
      </c>
      <c r="O95" s="17" t="s">
        <v>381</v>
      </c>
      <c r="P95" s="23" t="s">
        <v>45</v>
      </c>
      <c r="Q95" s="23" t="s">
        <v>45</v>
      </c>
      <c r="R95" s="23" t="s">
        <v>382</v>
      </c>
      <c r="S95" s="17" t="s">
        <v>383</v>
      </c>
      <c r="T95" s="23" t="s">
        <v>55</v>
      </c>
      <c r="U95" s="13">
        <f t="shared" si="5"/>
        <v>3</v>
      </c>
      <c r="V95" s="23" t="s">
        <v>57</v>
      </c>
      <c r="W95" s="13">
        <f t="shared" si="6"/>
        <v>2</v>
      </c>
      <c r="X95" s="23" t="s">
        <v>56</v>
      </c>
      <c r="Y95" s="13">
        <f t="shared" si="7"/>
        <v>1</v>
      </c>
      <c r="Z95" s="10">
        <f t="shared" si="8"/>
        <v>6</v>
      </c>
      <c r="AA95" s="23" t="s">
        <v>53</v>
      </c>
      <c r="AB95" s="17" t="s">
        <v>47</v>
      </c>
      <c r="AC95" s="17" t="s">
        <v>47</v>
      </c>
      <c r="AD95" s="17" t="s">
        <v>47</v>
      </c>
      <c r="AE95" s="17" t="s">
        <v>47</v>
      </c>
      <c r="AF95" s="19">
        <v>44530</v>
      </c>
      <c r="AG95" s="17" t="s">
        <v>47</v>
      </c>
      <c r="AH95" s="10">
        <v>1</v>
      </c>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row>
    <row r="96" spans="1:151" s="27" customFormat="1" ht="75">
      <c r="A96" s="23" t="s">
        <v>384</v>
      </c>
      <c r="B96" s="23" t="s">
        <v>375</v>
      </c>
      <c r="C96" s="23" t="s">
        <v>42</v>
      </c>
      <c r="D96" s="23" t="s">
        <v>385</v>
      </c>
      <c r="E96" s="23" t="s">
        <v>386</v>
      </c>
      <c r="F96" s="23" t="s">
        <v>53</v>
      </c>
      <c r="G96" s="23" t="s">
        <v>47</v>
      </c>
      <c r="H96" s="23" t="s">
        <v>46</v>
      </c>
      <c r="I96" s="24">
        <v>43831</v>
      </c>
      <c r="J96" s="19" t="s">
        <v>379</v>
      </c>
      <c r="K96" s="19" t="s">
        <v>387</v>
      </c>
      <c r="L96" s="19" t="s">
        <v>387</v>
      </c>
      <c r="M96" s="23" t="s">
        <v>50</v>
      </c>
      <c r="N96" s="23" t="s">
        <v>51</v>
      </c>
      <c r="O96" s="23" t="s">
        <v>388</v>
      </c>
      <c r="P96" s="23" t="s">
        <v>45</v>
      </c>
      <c r="Q96" s="23" t="s">
        <v>45</v>
      </c>
      <c r="R96" s="23" t="s">
        <v>382</v>
      </c>
      <c r="S96" s="25" t="s">
        <v>389</v>
      </c>
      <c r="T96" s="23" t="s">
        <v>55</v>
      </c>
      <c r="U96" s="13">
        <f t="shared" si="5"/>
        <v>3</v>
      </c>
      <c r="V96" s="23" t="s">
        <v>57</v>
      </c>
      <c r="W96" s="13">
        <f t="shared" si="6"/>
        <v>2</v>
      </c>
      <c r="X96" s="23" t="s">
        <v>57</v>
      </c>
      <c r="Y96" s="13">
        <f t="shared" si="7"/>
        <v>2</v>
      </c>
      <c r="Z96" s="10">
        <f t="shared" si="8"/>
        <v>7</v>
      </c>
      <c r="AA96" s="23" t="s">
        <v>45</v>
      </c>
      <c r="AB96" s="17" t="s">
        <v>47</v>
      </c>
      <c r="AC96" s="17" t="s">
        <v>47</v>
      </c>
      <c r="AD96" s="17" t="s">
        <v>47</v>
      </c>
      <c r="AE96" s="17" t="s">
        <v>47</v>
      </c>
      <c r="AF96" s="19">
        <v>44530</v>
      </c>
      <c r="AG96" s="17" t="s">
        <v>47</v>
      </c>
      <c r="AH96" s="10">
        <v>1</v>
      </c>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row>
    <row r="97" spans="1:151" s="10" customFormat="1" ht="90">
      <c r="A97" s="23" t="s">
        <v>390</v>
      </c>
      <c r="B97" s="17" t="s">
        <v>375</v>
      </c>
      <c r="C97" s="17" t="s">
        <v>42</v>
      </c>
      <c r="D97" s="17" t="s">
        <v>391</v>
      </c>
      <c r="E97" s="17" t="s">
        <v>392</v>
      </c>
      <c r="F97" s="17" t="s">
        <v>53</v>
      </c>
      <c r="G97" s="23" t="s">
        <v>47</v>
      </c>
      <c r="H97" s="17" t="s">
        <v>46</v>
      </c>
      <c r="I97" s="19">
        <v>43831</v>
      </c>
      <c r="J97" s="19" t="s">
        <v>379</v>
      </c>
      <c r="K97" s="19" t="s">
        <v>387</v>
      </c>
      <c r="L97" s="19" t="s">
        <v>387</v>
      </c>
      <c r="M97" s="17" t="s">
        <v>50</v>
      </c>
      <c r="N97" s="17" t="s">
        <v>51</v>
      </c>
      <c r="O97" s="17" t="s">
        <v>214</v>
      </c>
      <c r="P97" s="17" t="s">
        <v>45</v>
      </c>
      <c r="Q97" s="17" t="s">
        <v>45</v>
      </c>
      <c r="R97" s="17" t="s">
        <v>382</v>
      </c>
      <c r="S97" s="17" t="s">
        <v>393</v>
      </c>
      <c r="T97" s="17" t="s">
        <v>55</v>
      </c>
      <c r="U97" s="13">
        <f t="shared" si="5"/>
        <v>3</v>
      </c>
      <c r="V97" s="23" t="s">
        <v>56</v>
      </c>
      <c r="W97" s="13">
        <f t="shared" si="6"/>
        <v>1</v>
      </c>
      <c r="X97" s="17" t="s">
        <v>57</v>
      </c>
      <c r="Y97" s="13">
        <f t="shared" si="7"/>
        <v>2</v>
      </c>
      <c r="Z97" s="10">
        <f t="shared" si="8"/>
        <v>6</v>
      </c>
      <c r="AA97" s="23" t="s">
        <v>45</v>
      </c>
      <c r="AB97" s="17" t="s">
        <v>47</v>
      </c>
      <c r="AC97" s="17" t="s">
        <v>47</v>
      </c>
      <c r="AD97" s="17" t="s">
        <v>47</v>
      </c>
      <c r="AE97" s="17" t="s">
        <v>47</v>
      </c>
      <c r="AF97" s="19">
        <v>44530</v>
      </c>
      <c r="AG97" s="17" t="s">
        <v>47</v>
      </c>
      <c r="AH97" s="10">
        <v>1</v>
      </c>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row>
    <row r="98" spans="1:151" s="10" customFormat="1" ht="90">
      <c r="A98" s="23" t="s">
        <v>394</v>
      </c>
      <c r="B98" s="17" t="s">
        <v>375</v>
      </c>
      <c r="C98" s="17" t="s">
        <v>42</v>
      </c>
      <c r="D98" s="17" t="s">
        <v>395</v>
      </c>
      <c r="E98" s="17" t="s">
        <v>396</v>
      </c>
      <c r="F98" s="17" t="s">
        <v>53</v>
      </c>
      <c r="G98" s="23" t="s">
        <v>47</v>
      </c>
      <c r="H98" s="17" t="s">
        <v>46</v>
      </c>
      <c r="I98" s="19">
        <v>43831</v>
      </c>
      <c r="J98" s="19" t="s">
        <v>379</v>
      </c>
      <c r="K98" s="19" t="s">
        <v>387</v>
      </c>
      <c r="L98" s="19" t="s">
        <v>387</v>
      </c>
      <c r="M98" s="17" t="s">
        <v>50</v>
      </c>
      <c r="N98" s="17" t="s">
        <v>51</v>
      </c>
      <c r="O98" s="17" t="s">
        <v>214</v>
      </c>
      <c r="P98" s="17" t="s">
        <v>45</v>
      </c>
      <c r="Q98" s="17" t="s">
        <v>45</v>
      </c>
      <c r="R98" s="17" t="s">
        <v>382</v>
      </c>
      <c r="S98" s="17" t="s">
        <v>397</v>
      </c>
      <c r="T98" s="17" t="s">
        <v>55</v>
      </c>
      <c r="U98" s="13">
        <f t="shared" si="5"/>
        <v>3</v>
      </c>
      <c r="V98" s="23" t="s">
        <v>57</v>
      </c>
      <c r="W98" s="13">
        <f t="shared" si="6"/>
        <v>2</v>
      </c>
      <c r="X98" s="17" t="s">
        <v>57</v>
      </c>
      <c r="Y98" s="13">
        <f t="shared" si="7"/>
        <v>2</v>
      </c>
      <c r="Z98" s="10">
        <f t="shared" si="8"/>
        <v>7</v>
      </c>
      <c r="AA98" s="23" t="s">
        <v>45</v>
      </c>
      <c r="AB98" s="17" t="s">
        <v>47</v>
      </c>
      <c r="AC98" s="17" t="s">
        <v>47</v>
      </c>
      <c r="AD98" s="17" t="s">
        <v>47</v>
      </c>
      <c r="AE98" s="17" t="s">
        <v>47</v>
      </c>
      <c r="AF98" s="19">
        <v>44530</v>
      </c>
      <c r="AG98" s="17" t="s">
        <v>47</v>
      </c>
      <c r="AH98" s="10">
        <v>1</v>
      </c>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row>
    <row r="99" spans="1:151" s="10" customFormat="1" ht="45">
      <c r="A99" s="23" t="s">
        <v>398</v>
      </c>
      <c r="B99" s="17" t="s">
        <v>375</v>
      </c>
      <c r="C99" s="17" t="s">
        <v>42</v>
      </c>
      <c r="D99" s="17" t="s">
        <v>399</v>
      </c>
      <c r="E99" s="17" t="s">
        <v>400</v>
      </c>
      <c r="F99" s="17" t="s">
        <v>53</v>
      </c>
      <c r="G99" s="23" t="s">
        <v>47</v>
      </c>
      <c r="H99" s="17" t="s">
        <v>46</v>
      </c>
      <c r="I99" s="19">
        <v>43831</v>
      </c>
      <c r="J99" s="19" t="s">
        <v>379</v>
      </c>
      <c r="K99" s="19" t="s">
        <v>387</v>
      </c>
      <c r="L99" s="19" t="s">
        <v>387</v>
      </c>
      <c r="M99" s="17" t="s">
        <v>50</v>
      </c>
      <c r="N99" s="17" t="s">
        <v>51</v>
      </c>
      <c r="O99" s="17" t="s">
        <v>124</v>
      </c>
      <c r="P99" s="17" t="s">
        <v>45</v>
      </c>
      <c r="Q99" s="17" t="s">
        <v>45</v>
      </c>
      <c r="R99" s="17" t="s">
        <v>382</v>
      </c>
      <c r="S99" s="17" t="s">
        <v>383</v>
      </c>
      <c r="T99" s="17" t="s">
        <v>55</v>
      </c>
      <c r="U99" s="13">
        <f t="shared" si="5"/>
        <v>3</v>
      </c>
      <c r="V99" s="23" t="s">
        <v>57</v>
      </c>
      <c r="W99" s="13">
        <f t="shared" si="6"/>
        <v>2</v>
      </c>
      <c r="X99" s="17" t="s">
        <v>56</v>
      </c>
      <c r="Y99" s="13">
        <f t="shared" si="7"/>
        <v>1</v>
      </c>
      <c r="Z99" s="10">
        <f t="shared" si="8"/>
        <v>6</v>
      </c>
      <c r="AA99" s="23" t="s">
        <v>45</v>
      </c>
      <c r="AB99" s="17" t="s">
        <v>47</v>
      </c>
      <c r="AC99" s="17" t="s">
        <v>47</v>
      </c>
      <c r="AD99" s="17" t="s">
        <v>47</v>
      </c>
      <c r="AE99" s="17" t="s">
        <v>47</v>
      </c>
      <c r="AF99" s="19">
        <v>44530</v>
      </c>
      <c r="AG99" s="17" t="s">
        <v>47</v>
      </c>
      <c r="AH99" s="10">
        <v>1</v>
      </c>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row>
    <row r="100" spans="1:151" s="10" customFormat="1" ht="120">
      <c r="A100" s="23" t="s">
        <v>401</v>
      </c>
      <c r="B100" s="17" t="s">
        <v>375</v>
      </c>
      <c r="C100" s="17" t="s">
        <v>42</v>
      </c>
      <c r="D100" s="17" t="s">
        <v>402</v>
      </c>
      <c r="E100" s="17" t="s">
        <v>403</v>
      </c>
      <c r="F100" s="17" t="s">
        <v>53</v>
      </c>
      <c r="G100" s="23" t="s">
        <v>47</v>
      </c>
      <c r="H100" s="17" t="s">
        <v>46</v>
      </c>
      <c r="I100" s="19">
        <v>43831</v>
      </c>
      <c r="J100" s="19" t="s">
        <v>379</v>
      </c>
      <c r="K100" s="19" t="s">
        <v>387</v>
      </c>
      <c r="L100" s="19" t="s">
        <v>387</v>
      </c>
      <c r="M100" s="17" t="s">
        <v>50</v>
      </c>
      <c r="N100" s="17" t="s">
        <v>51</v>
      </c>
      <c r="O100" s="17" t="s">
        <v>214</v>
      </c>
      <c r="P100" s="17" t="s">
        <v>45</v>
      </c>
      <c r="Q100" s="17" t="s">
        <v>45</v>
      </c>
      <c r="R100" s="17" t="s">
        <v>382</v>
      </c>
      <c r="S100" s="17" t="s">
        <v>47</v>
      </c>
      <c r="T100" s="17" t="s">
        <v>68</v>
      </c>
      <c r="U100" s="13">
        <f t="shared" si="5"/>
        <v>2</v>
      </c>
      <c r="V100" s="23" t="s">
        <v>111</v>
      </c>
      <c r="W100" s="13">
        <f t="shared" si="6"/>
        <v>3</v>
      </c>
      <c r="X100" s="17" t="s">
        <v>57</v>
      </c>
      <c r="Y100" s="13">
        <f t="shared" si="7"/>
        <v>2</v>
      </c>
      <c r="Z100" s="10">
        <f t="shared" si="8"/>
        <v>7</v>
      </c>
      <c r="AA100" s="23" t="s">
        <v>45</v>
      </c>
      <c r="AB100" s="17" t="s">
        <v>58</v>
      </c>
      <c r="AC100" s="17" t="s">
        <v>58</v>
      </c>
      <c r="AD100" s="17" t="s">
        <v>404</v>
      </c>
      <c r="AE100" s="17" t="s">
        <v>59</v>
      </c>
      <c r="AF100" s="19">
        <v>44530</v>
      </c>
      <c r="AG100" s="17" t="s">
        <v>71</v>
      </c>
      <c r="AH100" s="10">
        <v>1</v>
      </c>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row>
    <row r="101" spans="1:151" s="10" customFormat="1" ht="165">
      <c r="A101" s="23" t="s">
        <v>405</v>
      </c>
      <c r="B101" s="17" t="s">
        <v>375</v>
      </c>
      <c r="C101" s="17" t="s">
        <v>42</v>
      </c>
      <c r="D101" s="17" t="s">
        <v>406</v>
      </c>
      <c r="E101" s="17" t="s">
        <v>407</v>
      </c>
      <c r="F101" s="17" t="s">
        <v>45</v>
      </c>
      <c r="G101" s="17" t="s">
        <v>408</v>
      </c>
      <c r="H101" s="17" t="s">
        <v>46</v>
      </c>
      <c r="I101" s="19">
        <v>43831</v>
      </c>
      <c r="J101" s="19" t="s">
        <v>235</v>
      </c>
      <c r="K101" s="19" t="s">
        <v>387</v>
      </c>
      <c r="L101" s="19" t="s">
        <v>387</v>
      </c>
      <c r="M101" s="17" t="s">
        <v>50</v>
      </c>
      <c r="N101" s="17" t="s">
        <v>63</v>
      </c>
      <c r="O101" s="17" t="s">
        <v>124</v>
      </c>
      <c r="P101" s="17" t="s">
        <v>45</v>
      </c>
      <c r="Q101" s="17" t="s">
        <v>45</v>
      </c>
      <c r="R101" s="17" t="s">
        <v>409</v>
      </c>
      <c r="S101" s="17" t="s">
        <v>410</v>
      </c>
      <c r="T101" s="17" t="s">
        <v>55</v>
      </c>
      <c r="U101" s="13">
        <f t="shared" si="5"/>
        <v>3</v>
      </c>
      <c r="V101" s="23" t="s">
        <v>111</v>
      </c>
      <c r="W101" s="13">
        <f t="shared" si="6"/>
        <v>3</v>
      </c>
      <c r="X101" s="17" t="s">
        <v>57</v>
      </c>
      <c r="Y101" s="13">
        <f t="shared" si="7"/>
        <v>2</v>
      </c>
      <c r="Z101" s="10">
        <f t="shared" si="8"/>
        <v>8</v>
      </c>
      <c r="AA101" s="23" t="s">
        <v>53</v>
      </c>
      <c r="AB101" s="17" t="s">
        <v>47</v>
      </c>
      <c r="AC101" s="17" t="s">
        <v>47</v>
      </c>
      <c r="AD101" s="17" t="s">
        <v>47</v>
      </c>
      <c r="AE101" s="17" t="s">
        <v>47</v>
      </c>
      <c r="AF101" s="19">
        <v>44530</v>
      </c>
      <c r="AG101" s="17" t="s">
        <v>47</v>
      </c>
      <c r="AH101" s="10">
        <v>1</v>
      </c>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row>
    <row r="102" spans="1:151" s="27" customFormat="1" ht="60">
      <c r="A102" s="23" t="s">
        <v>411</v>
      </c>
      <c r="B102" s="17" t="s">
        <v>375</v>
      </c>
      <c r="C102" s="17" t="s">
        <v>42</v>
      </c>
      <c r="D102" s="17" t="s">
        <v>412</v>
      </c>
      <c r="E102" s="17" t="s">
        <v>413</v>
      </c>
      <c r="F102" s="17" t="s">
        <v>45</v>
      </c>
      <c r="G102" s="17" t="s">
        <v>414</v>
      </c>
      <c r="H102" s="17" t="s">
        <v>46</v>
      </c>
      <c r="I102" s="19">
        <v>43831</v>
      </c>
      <c r="J102" s="19" t="s">
        <v>379</v>
      </c>
      <c r="K102" s="19" t="s">
        <v>387</v>
      </c>
      <c r="L102" s="19" t="s">
        <v>387</v>
      </c>
      <c r="M102" s="17" t="s">
        <v>50</v>
      </c>
      <c r="N102" s="17" t="s">
        <v>51</v>
      </c>
      <c r="O102" s="17" t="s">
        <v>124</v>
      </c>
      <c r="P102" s="17" t="s">
        <v>45</v>
      </c>
      <c r="Q102" s="17" t="s">
        <v>45</v>
      </c>
      <c r="R102" s="17" t="s">
        <v>409</v>
      </c>
      <c r="S102" s="17" t="s">
        <v>47</v>
      </c>
      <c r="T102" s="17" t="s">
        <v>55</v>
      </c>
      <c r="U102" s="13">
        <f t="shared" si="5"/>
        <v>3</v>
      </c>
      <c r="V102" s="23" t="s">
        <v>111</v>
      </c>
      <c r="W102" s="13">
        <f t="shared" si="6"/>
        <v>3</v>
      </c>
      <c r="X102" s="17" t="s">
        <v>57</v>
      </c>
      <c r="Y102" s="13">
        <f t="shared" si="7"/>
        <v>2</v>
      </c>
      <c r="Z102" s="10">
        <f t="shared" si="8"/>
        <v>8</v>
      </c>
      <c r="AA102" s="23" t="s">
        <v>53</v>
      </c>
      <c r="AB102" s="17" t="s">
        <v>47</v>
      </c>
      <c r="AC102" s="17" t="s">
        <v>47</v>
      </c>
      <c r="AD102" s="17" t="s">
        <v>47</v>
      </c>
      <c r="AE102" s="17" t="s">
        <v>47</v>
      </c>
      <c r="AF102" s="19">
        <v>44530</v>
      </c>
      <c r="AG102" s="17" t="s">
        <v>47</v>
      </c>
      <c r="AH102" s="10">
        <v>1</v>
      </c>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row>
    <row r="103" spans="1:151" s="27" customFormat="1" ht="90">
      <c r="A103" s="23" t="s">
        <v>415</v>
      </c>
      <c r="B103" s="17" t="s">
        <v>375</v>
      </c>
      <c r="C103" s="17" t="s">
        <v>42</v>
      </c>
      <c r="D103" s="17" t="s">
        <v>416</v>
      </c>
      <c r="E103" s="17" t="s">
        <v>417</v>
      </c>
      <c r="F103" s="17" t="s">
        <v>45</v>
      </c>
      <c r="G103" s="17" t="s">
        <v>418</v>
      </c>
      <c r="H103" s="17" t="s">
        <v>46</v>
      </c>
      <c r="I103" s="19">
        <v>43831</v>
      </c>
      <c r="J103" s="19" t="s">
        <v>379</v>
      </c>
      <c r="K103" s="19" t="s">
        <v>387</v>
      </c>
      <c r="L103" s="19" t="s">
        <v>387</v>
      </c>
      <c r="M103" s="17" t="s">
        <v>50</v>
      </c>
      <c r="N103" s="17" t="s">
        <v>63</v>
      </c>
      <c r="O103" s="17" t="s">
        <v>124</v>
      </c>
      <c r="P103" s="17" t="s">
        <v>45</v>
      </c>
      <c r="Q103" s="17" t="s">
        <v>45</v>
      </c>
      <c r="R103" s="17" t="s">
        <v>409</v>
      </c>
      <c r="S103" s="17" t="s">
        <v>47</v>
      </c>
      <c r="T103" s="17" t="s">
        <v>68</v>
      </c>
      <c r="U103" s="13">
        <f t="shared" si="5"/>
        <v>2</v>
      </c>
      <c r="V103" s="23" t="s">
        <v>111</v>
      </c>
      <c r="W103" s="13">
        <f t="shared" si="6"/>
        <v>3</v>
      </c>
      <c r="X103" s="17" t="s">
        <v>57</v>
      </c>
      <c r="Y103" s="13">
        <f t="shared" si="7"/>
        <v>2</v>
      </c>
      <c r="Z103" s="10">
        <f t="shared" si="8"/>
        <v>7</v>
      </c>
      <c r="AA103" s="23" t="s">
        <v>53</v>
      </c>
      <c r="AB103" s="17" t="s">
        <v>69</v>
      </c>
      <c r="AC103" s="17" t="s">
        <v>69</v>
      </c>
      <c r="AD103" s="17" t="s">
        <v>70</v>
      </c>
      <c r="AE103" s="17" t="s">
        <v>59</v>
      </c>
      <c r="AF103" s="19">
        <v>44530</v>
      </c>
      <c r="AG103" s="17" t="s">
        <v>71</v>
      </c>
      <c r="AH103" s="10">
        <v>1</v>
      </c>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row>
    <row r="104" spans="1:151" s="10" customFormat="1" ht="90">
      <c r="A104" s="23" t="s">
        <v>419</v>
      </c>
      <c r="B104" s="17" t="s">
        <v>375</v>
      </c>
      <c r="C104" s="17" t="s">
        <v>42</v>
      </c>
      <c r="D104" s="17" t="s">
        <v>420</v>
      </c>
      <c r="E104" s="17" t="s">
        <v>421</v>
      </c>
      <c r="F104" s="17" t="s">
        <v>45</v>
      </c>
      <c r="G104" s="17" t="s">
        <v>414</v>
      </c>
      <c r="H104" s="17" t="s">
        <v>46</v>
      </c>
      <c r="I104" s="19">
        <v>43831</v>
      </c>
      <c r="J104" s="19" t="s">
        <v>379</v>
      </c>
      <c r="K104" s="19" t="s">
        <v>387</v>
      </c>
      <c r="L104" s="19" t="s">
        <v>387</v>
      </c>
      <c r="M104" s="17" t="s">
        <v>50</v>
      </c>
      <c r="N104" s="17" t="s">
        <v>51</v>
      </c>
      <c r="O104" s="17" t="s">
        <v>124</v>
      </c>
      <c r="P104" s="17" t="s">
        <v>45</v>
      </c>
      <c r="Q104" s="17" t="s">
        <v>45</v>
      </c>
      <c r="R104" s="17" t="s">
        <v>409</v>
      </c>
      <c r="S104" s="17" t="s">
        <v>47</v>
      </c>
      <c r="T104" s="17" t="s">
        <v>68</v>
      </c>
      <c r="U104" s="13">
        <f t="shared" si="5"/>
        <v>2</v>
      </c>
      <c r="V104" s="23" t="s">
        <v>111</v>
      </c>
      <c r="W104" s="13">
        <f t="shared" si="6"/>
        <v>3</v>
      </c>
      <c r="X104" s="17" t="s">
        <v>57</v>
      </c>
      <c r="Y104" s="13">
        <f t="shared" si="7"/>
        <v>2</v>
      </c>
      <c r="Z104" s="10">
        <f t="shared" si="8"/>
        <v>7</v>
      </c>
      <c r="AA104" s="23" t="s">
        <v>53</v>
      </c>
      <c r="AB104" s="17" t="s">
        <v>69</v>
      </c>
      <c r="AC104" s="17" t="s">
        <v>69</v>
      </c>
      <c r="AD104" s="17" t="s">
        <v>70</v>
      </c>
      <c r="AE104" s="17" t="s">
        <v>59</v>
      </c>
      <c r="AF104" s="19">
        <v>44530</v>
      </c>
      <c r="AG104" s="17" t="s">
        <v>71</v>
      </c>
      <c r="AH104" s="10">
        <v>1</v>
      </c>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row>
    <row r="105" spans="1:151" s="10" customFormat="1" ht="90">
      <c r="A105" s="23" t="s">
        <v>422</v>
      </c>
      <c r="B105" s="17" t="s">
        <v>375</v>
      </c>
      <c r="C105" s="17" t="s">
        <v>42</v>
      </c>
      <c r="D105" s="17" t="s">
        <v>423</v>
      </c>
      <c r="E105" s="17" t="s">
        <v>424</v>
      </c>
      <c r="F105" s="17" t="s">
        <v>45</v>
      </c>
      <c r="G105" s="17" t="s">
        <v>425</v>
      </c>
      <c r="H105" s="17" t="s">
        <v>46</v>
      </c>
      <c r="I105" s="19">
        <v>43831</v>
      </c>
      <c r="J105" s="19" t="s">
        <v>379</v>
      </c>
      <c r="K105" s="19" t="s">
        <v>426</v>
      </c>
      <c r="L105" s="19" t="s">
        <v>426</v>
      </c>
      <c r="M105" s="17" t="s">
        <v>50</v>
      </c>
      <c r="N105" s="17" t="s">
        <v>63</v>
      </c>
      <c r="O105" s="17" t="s">
        <v>124</v>
      </c>
      <c r="P105" s="17" t="s">
        <v>45</v>
      </c>
      <c r="Q105" s="17" t="s">
        <v>45</v>
      </c>
      <c r="R105" s="17" t="s">
        <v>409</v>
      </c>
      <c r="S105" s="17" t="s">
        <v>47</v>
      </c>
      <c r="T105" s="17" t="s">
        <v>68</v>
      </c>
      <c r="U105" s="13">
        <f t="shared" si="5"/>
        <v>2</v>
      </c>
      <c r="V105" s="23" t="s">
        <v>111</v>
      </c>
      <c r="W105" s="13">
        <f t="shared" si="6"/>
        <v>3</v>
      </c>
      <c r="X105" s="17" t="s">
        <v>57</v>
      </c>
      <c r="Y105" s="13">
        <f t="shared" si="7"/>
        <v>2</v>
      </c>
      <c r="Z105" s="10">
        <f t="shared" si="8"/>
        <v>7</v>
      </c>
      <c r="AA105" s="23" t="s">
        <v>53</v>
      </c>
      <c r="AB105" s="17" t="s">
        <v>69</v>
      </c>
      <c r="AC105" s="17" t="s">
        <v>69</v>
      </c>
      <c r="AD105" s="17" t="s">
        <v>70</v>
      </c>
      <c r="AE105" s="17" t="s">
        <v>59</v>
      </c>
      <c r="AF105" s="19">
        <v>44530</v>
      </c>
      <c r="AG105" s="17" t="s">
        <v>71</v>
      </c>
      <c r="AH105" s="10">
        <v>1</v>
      </c>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row>
    <row r="106" spans="1:151" s="10" customFormat="1" ht="120">
      <c r="A106" s="23" t="s">
        <v>427</v>
      </c>
      <c r="B106" s="17" t="s">
        <v>375</v>
      </c>
      <c r="C106" s="17" t="s">
        <v>42</v>
      </c>
      <c r="D106" s="17" t="s">
        <v>428</v>
      </c>
      <c r="E106" s="17" t="s">
        <v>429</v>
      </c>
      <c r="F106" s="17" t="s">
        <v>45</v>
      </c>
      <c r="G106" s="17" t="s">
        <v>414</v>
      </c>
      <c r="H106" s="17" t="s">
        <v>46</v>
      </c>
      <c r="I106" s="19">
        <v>43831</v>
      </c>
      <c r="J106" s="19" t="s">
        <v>379</v>
      </c>
      <c r="K106" s="19" t="s">
        <v>387</v>
      </c>
      <c r="L106" s="19" t="s">
        <v>387</v>
      </c>
      <c r="M106" s="17" t="s">
        <v>50</v>
      </c>
      <c r="N106" s="17" t="s">
        <v>51</v>
      </c>
      <c r="O106" s="17" t="s">
        <v>124</v>
      </c>
      <c r="P106" s="17" t="s">
        <v>45</v>
      </c>
      <c r="Q106" s="17" t="s">
        <v>45</v>
      </c>
      <c r="R106" s="17" t="s">
        <v>430</v>
      </c>
      <c r="S106" s="17" t="s">
        <v>431</v>
      </c>
      <c r="T106" s="17" t="s">
        <v>68</v>
      </c>
      <c r="U106" s="13">
        <f t="shared" si="5"/>
        <v>2</v>
      </c>
      <c r="V106" s="23" t="s">
        <v>57</v>
      </c>
      <c r="W106" s="13">
        <f t="shared" ref="W106:W137" si="9">_xlfn.IFS(V106="ALTA",1,V106="MEDIA",2,V106="BAJA",3,V106="N/A",1,V106="NO",3,V106="SI",1)</f>
        <v>2</v>
      </c>
      <c r="X106" s="17" t="s">
        <v>57</v>
      </c>
      <c r="Y106" s="13">
        <f t="shared" si="7"/>
        <v>2</v>
      </c>
      <c r="Z106" s="10">
        <f t="shared" si="8"/>
        <v>6</v>
      </c>
      <c r="AA106" s="23" t="s">
        <v>53</v>
      </c>
      <c r="AB106" s="17" t="s">
        <v>69</v>
      </c>
      <c r="AC106" s="17" t="s">
        <v>69</v>
      </c>
      <c r="AD106" s="17" t="s">
        <v>70</v>
      </c>
      <c r="AE106" s="17" t="s">
        <v>59</v>
      </c>
      <c r="AF106" s="19">
        <v>44530</v>
      </c>
      <c r="AG106" s="17" t="s">
        <v>71</v>
      </c>
      <c r="AH106" s="10">
        <v>1</v>
      </c>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row>
    <row r="107" spans="1:151" s="10" customFormat="1" ht="120">
      <c r="A107" s="23" t="s">
        <v>432</v>
      </c>
      <c r="B107" s="17" t="s">
        <v>375</v>
      </c>
      <c r="C107" s="17" t="s">
        <v>42</v>
      </c>
      <c r="D107" s="17" t="s">
        <v>433</v>
      </c>
      <c r="E107" s="17" t="s">
        <v>434</v>
      </c>
      <c r="F107" s="17" t="s">
        <v>45</v>
      </c>
      <c r="G107" s="17" t="s">
        <v>414</v>
      </c>
      <c r="H107" s="17" t="s">
        <v>46</v>
      </c>
      <c r="I107" s="19">
        <v>43831</v>
      </c>
      <c r="J107" s="19" t="s">
        <v>379</v>
      </c>
      <c r="K107" s="19" t="s">
        <v>387</v>
      </c>
      <c r="L107" s="19" t="s">
        <v>387</v>
      </c>
      <c r="M107" s="17" t="s">
        <v>50</v>
      </c>
      <c r="N107" s="17" t="s">
        <v>51</v>
      </c>
      <c r="O107" s="17" t="s">
        <v>124</v>
      </c>
      <c r="P107" s="17" t="s">
        <v>45</v>
      </c>
      <c r="Q107" s="17" t="s">
        <v>45</v>
      </c>
      <c r="R107" s="17" t="s">
        <v>430</v>
      </c>
      <c r="S107" s="17" t="s">
        <v>431</v>
      </c>
      <c r="T107" s="17" t="s">
        <v>55</v>
      </c>
      <c r="U107" s="13">
        <f t="shared" si="5"/>
        <v>3</v>
      </c>
      <c r="V107" s="23" t="s">
        <v>57</v>
      </c>
      <c r="W107" s="13">
        <f t="shared" si="9"/>
        <v>2</v>
      </c>
      <c r="X107" s="17" t="s">
        <v>57</v>
      </c>
      <c r="Y107" s="13">
        <f t="shared" si="7"/>
        <v>2</v>
      </c>
      <c r="Z107" s="10">
        <f t="shared" si="8"/>
        <v>7</v>
      </c>
      <c r="AA107" s="23" t="s">
        <v>53</v>
      </c>
      <c r="AB107" s="17" t="s">
        <v>47</v>
      </c>
      <c r="AC107" s="17" t="s">
        <v>47</v>
      </c>
      <c r="AD107" s="17" t="s">
        <v>47</v>
      </c>
      <c r="AE107" s="17" t="s">
        <v>47</v>
      </c>
      <c r="AF107" s="19">
        <v>44530</v>
      </c>
      <c r="AG107" s="17" t="s">
        <v>47</v>
      </c>
      <c r="AH107" s="10">
        <v>1</v>
      </c>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row>
    <row r="108" spans="1:151" s="10" customFormat="1" ht="30">
      <c r="A108" s="23" t="s">
        <v>435</v>
      </c>
      <c r="B108" s="17" t="s">
        <v>375</v>
      </c>
      <c r="C108" s="17" t="s">
        <v>42</v>
      </c>
      <c r="D108" s="17" t="s">
        <v>436</v>
      </c>
      <c r="E108" s="17" t="s">
        <v>437</v>
      </c>
      <c r="F108" s="17" t="s">
        <v>45</v>
      </c>
      <c r="G108" s="17" t="s">
        <v>414</v>
      </c>
      <c r="H108" s="17" t="s">
        <v>46</v>
      </c>
      <c r="I108" s="19">
        <v>43831</v>
      </c>
      <c r="J108" s="19" t="s">
        <v>235</v>
      </c>
      <c r="K108" s="19" t="s">
        <v>387</v>
      </c>
      <c r="L108" s="19" t="s">
        <v>387</v>
      </c>
      <c r="M108" s="17" t="s">
        <v>50</v>
      </c>
      <c r="N108" s="17" t="s">
        <v>63</v>
      </c>
      <c r="O108" s="17" t="s">
        <v>124</v>
      </c>
      <c r="P108" s="17" t="s">
        <v>45</v>
      </c>
      <c r="Q108" s="17" t="s">
        <v>45</v>
      </c>
      <c r="R108" s="17" t="s">
        <v>409</v>
      </c>
      <c r="S108" s="17" t="s">
        <v>47</v>
      </c>
      <c r="T108" s="17" t="s">
        <v>55</v>
      </c>
      <c r="U108" s="13">
        <f t="shared" si="5"/>
        <v>3</v>
      </c>
      <c r="V108" s="23" t="s">
        <v>111</v>
      </c>
      <c r="W108" s="13">
        <f t="shared" si="9"/>
        <v>3</v>
      </c>
      <c r="X108" s="17" t="s">
        <v>57</v>
      </c>
      <c r="Y108" s="13">
        <f t="shared" si="7"/>
        <v>2</v>
      </c>
      <c r="Z108" s="10">
        <f t="shared" si="8"/>
        <v>8</v>
      </c>
      <c r="AA108" s="23" t="s">
        <v>53</v>
      </c>
      <c r="AB108" s="17" t="s">
        <v>47</v>
      </c>
      <c r="AC108" s="17" t="s">
        <v>47</v>
      </c>
      <c r="AD108" s="17" t="s">
        <v>47</v>
      </c>
      <c r="AE108" s="17" t="s">
        <v>47</v>
      </c>
      <c r="AF108" s="19">
        <v>44530</v>
      </c>
      <c r="AG108" s="17" t="s">
        <v>47</v>
      </c>
      <c r="AH108" s="10">
        <v>1</v>
      </c>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row>
    <row r="109" spans="1:151" s="10" customFormat="1" ht="180">
      <c r="A109" s="23" t="s">
        <v>438</v>
      </c>
      <c r="B109" s="17" t="s">
        <v>375</v>
      </c>
      <c r="C109" s="17" t="s">
        <v>42</v>
      </c>
      <c r="D109" s="17" t="s">
        <v>439</v>
      </c>
      <c r="E109" s="17" t="s">
        <v>440</v>
      </c>
      <c r="F109" s="17" t="s">
        <v>45</v>
      </c>
      <c r="G109" s="17" t="s">
        <v>441</v>
      </c>
      <c r="H109" s="17" t="s">
        <v>46</v>
      </c>
      <c r="I109" s="19">
        <v>43831</v>
      </c>
      <c r="J109" s="19" t="s">
        <v>235</v>
      </c>
      <c r="K109" s="19" t="s">
        <v>426</v>
      </c>
      <c r="L109" s="19" t="s">
        <v>426</v>
      </c>
      <c r="M109" s="17" t="s">
        <v>50</v>
      </c>
      <c r="N109" s="17" t="s">
        <v>51</v>
      </c>
      <c r="O109" s="17" t="s">
        <v>124</v>
      </c>
      <c r="P109" s="17" t="s">
        <v>45</v>
      </c>
      <c r="Q109" s="17" t="s">
        <v>45</v>
      </c>
      <c r="R109" s="17" t="s">
        <v>442</v>
      </c>
      <c r="S109" s="17" t="s">
        <v>443</v>
      </c>
      <c r="T109" s="17" t="s">
        <v>55</v>
      </c>
      <c r="U109" s="13">
        <f t="shared" si="5"/>
        <v>3</v>
      </c>
      <c r="V109" s="23" t="s">
        <v>56</v>
      </c>
      <c r="W109" s="13">
        <f t="shared" si="9"/>
        <v>1</v>
      </c>
      <c r="X109" s="17" t="s">
        <v>57</v>
      </c>
      <c r="Y109" s="13">
        <f t="shared" si="7"/>
        <v>2</v>
      </c>
      <c r="Z109" s="10">
        <f t="shared" si="8"/>
        <v>6</v>
      </c>
      <c r="AA109" s="23" t="s">
        <v>53</v>
      </c>
      <c r="AB109" s="17" t="s">
        <v>47</v>
      </c>
      <c r="AC109" s="17" t="s">
        <v>47</v>
      </c>
      <c r="AD109" s="17" t="s">
        <v>47</v>
      </c>
      <c r="AE109" s="17" t="s">
        <v>47</v>
      </c>
      <c r="AF109" s="19">
        <v>44530</v>
      </c>
      <c r="AG109" s="17" t="s">
        <v>47</v>
      </c>
      <c r="AH109" s="10">
        <v>1</v>
      </c>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row>
    <row r="110" spans="1:151" s="10" customFormat="1" ht="90">
      <c r="A110" s="23" t="s">
        <v>444</v>
      </c>
      <c r="B110" s="17" t="s">
        <v>375</v>
      </c>
      <c r="C110" s="17" t="s">
        <v>42</v>
      </c>
      <c r="D110" s="17" t="s">
        <v>445</v>
      </c>
      <c r="E110" s="17" t="s">
        <v>446</v>
      </c>
      <c r="F110" s="17" t="s">
        <v>45</v>
      </c>
      <c r="G110" s="28" t="s">
        <v>441</v>
      </c>
      <c r="H110" s="17" t="s">
        <v>46</v>
      </c>
      <c r="I110" s="19">
        <v>43831</v>
      </c>
      <c r="J110" s="19" t="s">
        <v>235</v>
      </c>
      <c r="K110" s="19" t="s">
        <v>426</v>
      </c>
      <c r="L110" s="19" t="s">
        <v>426</v>
      </c>
      <c r="M110" s="17" t="s">
        <v>50</v>
      </c>
      <c r="N110" s="17" t="s">
        <v>51</v>
      </c>
      <c r="O110" s="17" t="s">
        <v>124</v>
      </c>
      <c r="P110" s="17" t="s">
        <v>45</v>
      </c>
      <c r="Q110" s="17" t="s">
        <v>45</v>
      </c>
      <c r="R110" s="17" t="s">
        <v>442</v>
      </c>
      <c r="S110" s="17" t="s">
        <v>447</v>
      </c>
      <c r="T110" s="17" t="s">
        <v>55</v>
      </c>
      <c r="U110" s="13">
        <f t="shared" si="5"/>
        <v>3</v>
      </c>
      <c r="V110" s="23" t="s">
        <v>56</v>
      </c>
      <c r="W110" s="13">
        <f t="shared" si="9"/>
        <v>1</v>
      </c>
      <c r="X110" s="17" t="s">
        <v>56</v>
      </c>
      <c r="Y110" s="13">
        <f t="shared" si="7"/>
        <v>1</v>
      </c>
      <c r="Z110" s="10">
        <f t="shared" si="8"/>
        <v>5</v>
      </c>
      <c r="AA110" s="23" t="s">
        <v>53</v>
      </c>
      <c r="AB110" s="17" t="s">
        <v>47</v>
      </c>
      <c r="AC110" s="17" t="s">
        <v>47</v>
      </c>
      <c r="AD110" s="17" t="s">
        <v>47</v>
      </c>
      <c r="AE110" s="17" t="s">
        <v>47</v>
      </c>
      <c r="AF110" s="19">
        <v>44530</v>
      </c>
      <c r="AG110" s="17" t="s">
        <v>47</v>
      </c>
      <c r="AH110" s="10">
        <v>1</v>
      </c>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row>
    <row r="111" spans="1:151" s="10" customFormat="1" ht="165">
      <c r="A111" s="23" t="s">
        <v>448</v>
      </c>
      <c r="B111" s="17" t="s">
        <v>375</v>
      </c>
      <c r="C111" s="17" t="s">
        <v>42</v>
      </c>
      <c r="D111" s="17" t="s">
        <v>449</v>
      </c>
      <c r="E111" s="17" t="s">
        <v>450</v>
      </c>
      <c r="F111" s="17" t="s">
        <v>45</v>
      </c>
      <c r="G111" s="28" t="s">
        <v>441</v>
      </c>
      <c r="H111" s="17" t="s">
        <v>46</v>
      </c>
      <c r="I111" s="19">
        <v>43831</v>
      </c>
      <c r="J111" s="19" t="s">
        <v>235</v>
      </c>
      <c r="K111" s="19" t="s">
        <v>426</v>
      </c>
      <c r="L111" s="19" t="s">
        <v>426</v>
      </c>
      <c r="M111" s="17" t="s">
        <v>50</v>
      </c>
      <c r="N111" s="17" t="s">
        <v>51</v>
      </c>
      <c r="O111" s="17" t="s">
        <v>124</v>
      </c>
      <c r="P111" s="17" t="s">
        <v>45</v>
      </c>
      <c r="Q111" s="17" t="s">
        <v>45</v>
      </c>
      <c r="R111" s="17" t="s">
        <v>430</v>
      </c>
      <c r="S111" s="17" t="s">
        <v>451</v>
      </c>
      <c r="T111" s="17" t="s">
        <v>55</v>
      </c>
      <c r="U111" s="13">
        <f t="shared" si="5"/>
        <v>3</v>
      </c>
      <c r="V111" s="23" t="s">
        <v>56</v>
      </c>
      <c r="W111" s="13">
        <f t="shared" si="9"/>
        <v>1</v>
      </c>
      <c r="X111" s="17" t="s">
        <v>56</v>
      </c>
      <c r="Y111" s="13">
        <f t="shared" si="7"/>
        <v>1</v>
      </c>
      <c r="Z111" s="10">
        <f t="shared" si="8"/>
        <v>5</v>
      </c>
      <c r="AA111" s="23" t="s">
        <v>53</v>
      </c>
      <c r="AB111" s="17" t="s">
        <v>47</v>
      </c>
      <c r="AC111" s="17" t="s">
        <v>47</v>
      </c>
      <c r="AD111" s="17" t="s">
        <v>47</v>
      </c>
      <c r="AE111" s="17" t="s">
        <v>47</v>
      </c>
      <c r="AF111" s="19">
        <v>44530</v>
      </c>
      <c r="AG111" s="17" t="s">
        <v>47</v>
      </c>
      <c r="AH111" s="10">
        <v>1</v>
      </c>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row>
    <row r="112" spans="1:151" s="10" customFormat="1" ht="120">
      <c r="A112" s="23" t="s">
        <v>452</v>
      </c>
      <c r="B112" s="17" t="s">
        <v>375</v>
      </c>
      <c r="C112" s="17" t="s">
        <v>42</v>
      </c>
      <c r="D112" s="17" t="s">
        <v>453</v>
      </c>
      <c r="E112" s="17" t="s">
        <v>454</v>
      </c>
      <c r="F112" s="17" t="s">
        <v>45</v>
      </c>
      <c r="G112" s="28" t="s">
        <v>455</v>
      </c>
      <c r="H112" s="17" t="s">
        <v>46</v>
      </c>
      <c r="I112" s="19">
        <v>43831</v>
      </c>
      <c r="J112" s="19" t="s">
        <v>235</v>
      </c>
      <c r="K112" s="19" t="s">
        <v>426</v>
      </c>
      <c r="L112" s="19" t="s">
        <v>426</v>
      </c>
      <c r="M112" s="17" t="s">
        <v>50</v>
      </c>
      <c r="N112" s="17" t="s">
        <v>51</v>
      </c>
      <c r="O112" s="17" t="s">
        <v>67</v>
      </c>
      <c r="P112" s="17" t="s">
        <v>45</v>
      </c>
      <c r="Q112" s="17" t="s">
        <v>45</v>
      </c>
      <c r="R112" s="17" t="s">
        <v>442</v>
      </c>
      <c r="S112" s="17" t="s">
        <v>456</v>
      </c>
      <c r="T112" s="17" t="s">
        <v>55</v>
      </c>
      <c r="U112" s="13">
        <f t="shared" si="5"/>
        <v>3</v>
      </c>
      <c r="V112" s="23" t="s">
        <v>56</v>
      </c>
      <c r="W112" s="13">
        <f t="shared" si="9"/>
        <v>1</v>
      </c>
      <c r="X112" s="17" t="s">
        <v>57</v>
      </c>
      <c r="Y112" s="13">
        <f t="shared" si="7"/>
        <v>2</v>
      </c>
      <c r="Z112" s="10">
        <f t="shared" si="8"/>
        <v>6</v>
      </c>
      <c r="AA112" s="23" t="s">
        <v>53</v>
      </c>
      <c r="AB112" s="17" t="s">
        <v>47</v>
      </c>
      <c r="AC112" s="17" t="s">
        <v>47</v>
      </c>
      <c r="AD112" s="17" t="s">
        <v>47</v>
      </c>
      <c r="AE112" s="17" t="s">
        <v>47</v>
      </c>
      <c r="AF112" s="19">
        <v>44530</v>
      </c>
      <c r="AG112" s="17" t="s">
        <v>47</v>
      </c>
      <c r="AH112" s="10">
        <v>1</v>
      </c>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row>
    <row r="113" spans="1:151" s="10" customFormat="1" ht="90">
      <c r="A113" s="23" t="s">
        <v>457</v>
      </c>
      <c r="B113" s="17" t="s">
        <v>375</v>
      </c>
      <c r="C113" s="17" t="s">
        <v>42</v>
      </c>
      <c r="D113" s="17" t="s">
        <v>458</v>
      </c>
      <c r="E113" s="17" t="s">
        <v>459</v>
      </c>
      <c r="F113" s="17" t="s">
        <v>45</v>
      </c>
      <c r="G113" s="17" t="s">
        <v>441</v>
      </c>
      <c r="H113" s="17" t="s">
        <v>46</v>
      </c>
      <c r="I113" s="19">
        <v>43831</v>
      </c>
      <c r="J113" s="19" t="s">
        <v>235</v>
      </c>
      <c r="K113" s="19" t="s">
        <v>426</v>
      </c>
      <c r="L113" s="19" t="s">
        <v>426</v>
      </c>
      <c r="M113" s="17" t="s">
        <v>50</v>
      </c>
      <c r="N113" s="17" t="s">
        <v>51</v>
      </c>
      <c r="O113" s="17" t="s">
        <v>67</v>
      </c>
      <c r="P113" s="17" t="s">
        <v>45</v>
      </c>
      <c r="Q113" s="17" t="s">
        <v>45</v>
      </c>
      <c r="R113" s="17" t="s">
        <v>430</v>
      </c>
      <c r="S113" s="17" t="s">
        <v>460</v>
      </c>
      <c r="T113" s="17" t="s">
        <v>55</v>
      </c>
      <c r="U113" s="13">
        <f t="shared" si="5"/>
        <v>3</v>
      </c>
      <c r="V113" s="23" t="s">
        <v>57</v>
      </c>
      <c r="W113" s="13">
        <f t="shared" si="9"/>
        <v>2</v>
      </c>
      <c r="X113" s="17" t="s">
        <v>57</v>
      </c>
      <c r="Y113" s="13">
        <f t="shared" si="7"/>
        <v>2</v>
      </c>
      <c r="Z113" s="10">
        <f t="shared" si="8"/>
        <v>7</v>
      </c>
      <c r="AA113" s="23" t="s">
        <v>53</v>
      </c>
      <c r="AB113" s="17" t="s">
        <v>47</v>
      </c>
      <c r="AC113" s="17" t="s">
        <v>47</v>
      </c>
      <c r="AD113" s="17" t="s">
        <v>47</v>
      </c>
      <c r="AE113" s="17" t="s">
        <v>47</v>
      </c>
      <c r="AF113" s="19">
        <v>44530</v>
      </c>
      <c r="AG113" s="17" t="s">
        <v>47</v>
      </c>
      <c r="AH113" s="10">
        <v>1</v>
      </c>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row>
    <row r="114" spans="1:151" s="10" customFormat="1" ht="105">
      <c r="A114" s="23" t="s">
        <v>461</v>
      </c>
      <c r="B114" s="17" t="s">
        <v>375</v>
      </c>
      <c r="C114" s="17" t="s">
        <v>42</v>
      </c>
      <c r="D114" s="17" t="s">
        <v>462</v>
      </c>
      <c r="E114" s="17" t="s">
        <v>463</v>
      </c>
      <c r="F114" s="17" t="s">
        <v>45</v>
      </c>
      <c r="G114" s="17" t="s">
        <v>441</v>
      </c>
      <c r="H114" s="17" t="s">
        <v>46</v>
      </c>
      <c r="I114" s="19">
        <v>43831</v>
      </c>
      <c r="J114" s="19" t="s">
        <v>235</v>
      </c>
      <c r="K114" s="19" t="s">
        <v>426</v>
      </c>
      <c r="L114" s="19" t="s">
        <v>426</v>
      </c>
      <c r="M114" s="17" t="s">
        <v>50</v>
      </c>
      <c r="N114" s="17" t="s">
        <v>51</v>
      </c>
      <c r="O114" s="17" t="s">
        <v>67</v>
      </c>
      <c r="P114" s="17" t="s">
        <v>45</v>
      </c>
      <c r="Q114" s="17" t="s">
        <v>45</v>
      </c>
      <c r="R114" s="17" t="s">
        <v>430</v>
      </c>
      <c r="S114" s="17" t="s">
        <v>464</v>
      </c>
      <c r="T114" s="17" t="s">
        <v>55</v>
      </c>
      <c r="U114" s="13">
        <f t="shared" si="5"/>
        <v>3</v>
      </c>
      <c r="V114" s="23" t="s">
        <v>57</v>
      </c>
      <c r="W114" s="13">
        <f t="shared" si="9"/>
        <v>2</v>
      </c>
      <c r="X114" s="17" t="s">
        <v>57</v>
      </c>
      <c r="Y114" s="13">
        <f t="shared" si="7"/>
        <v>2</v>
      </c>
      <c r="Z114" s="10">
        <f t="shared" si="8"/>
        <v>7</v>
      </c>
      <c r="AA114" s="23" t="s">
        <v>53</v>
      </c>
      <c r="AB114" s="17" t="s">
        <v>47</v>
      </c>
      <c r="AC114" s="17" t="s">
        <v>47</v>
      </c>
      <c r="AD114" s="17" t="s">
        <v>47</v>
      </c>
      <c r="AE114" s="17" t="s">
        <v>47</v>
      </c>
      <c r="AF114" s="19">
        <v>44530</v>
      </c>
      <c r="AG114" s="17" t="s">
        <v>47</v>
      </c>
      <c r="AH114" s="10">
        <v>1</v>
      </c>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row>
    <row r="115" spans="1:151" s="10" customFormat="1" ht="150">
      <c r="A115" s="23" t="s">
        <v>465</v>
      </c>
      <c r="B115" s="17" t="s">
        <v>375</v>
      </c>
      <c r="C115" s="17" t="s">
        <v>42</v>
      </c>
      <c r="D115" s="17" t="s">
        <v>466</v>
      </c>
      <c r="E115" s="17" t="s">
        <v>467</v>
      </c>
      <c r="F115" s="17" t="s">
        <v>53</v>
      </c>
      <c r="G115" s="23" t="s">
        <v>47</v>
      </c>
      <c r="H115" s="17" t="s">
        <v>46</v>
      </c>
      <c r="I115" s="19">
        <v>43831</v>
      </c>
      <c r="J115" s="19" t="s">
        <v>235</v>
      </c>
      <c r="K115" s="19" t="s">
        <v>426</v>
      </c>
      <c r="L115" s="19" t="s">
        <v>426</v>
      </c>
      <c r="M115" s="17" t="s">
        <v>50</v>
      </c>
      <c r="N115" s="17" t="s">
        <v>51</v>
      </c>
      <c r="O115" s="17" t="s">
        <v>67</v>
      </c>
      <c r="P115" s="17" t="s">
        <v>45</v>
      </c>
      <c r="Q115" s="17" t="s">
        <v>45</v>
      </c>
      <c r="R115" s="17" t="s">
        <v>430</v>
      </c>
      <c r="S115" s="17" t="s">
        <v>468</v>
      </c>
      <c r="T115" s="17" t="s">
        <v>55</v>
      </c>
      <c r="U115" s="13">
        <f t="shared" si="5"/>
        <v>3</v>
      </c>
      <c r="V115" s="23" t="s">
        <v>56</v>
      </c>
      <c r="W115" s="13">
        <f t="shared" si="9"/>
        <v>1</v>
      </c>
      <c r="X115" s="17" t="s">
        <v>56</v>
      </c>
      <c r="Y115" s="13">
        <f t="shared" si="7"/>
        <v>1</v>
      </c>
      <c r="Z115" s="10">
        <f t="shared" si="8"/>
        <v>5</v>
      </c>
      <c r="AA115" s="23" t="s">
        <v>53</v>
      </c>
      <c r="AB115" s="17" t="s">
        <v>47</v>
      </c>
      <c r="AC115" s="17" t="s">
        <v>47</v>
      </c>
      <c r="AD115" s="17" t="s">
        <v>47</v>
      </c>
      <c r="AE115" s="17" t="s">
        <v>47</v>
      </c>
      <c r="AF115" s="19">
        <v>44530</v>
      </c>
      <c r="AG115" s="17" t="s">
        <v>47</v>
      </c>
      <c r="AH115" s="10">
        <v>1</v>
      </c>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row>
    <row r="116" spans="1:151" s="10" customFormat="1" ht="90">
      <c r="A116" s="23" t="s">
        <v>469</v>
      </c>
      <c r="B116" s="17" t="s">
        <v>375</v>
      </c>
      <c r="C116" s="17" t="s">
        <v>42</v>
      </c>
      <c r="D116" s="17" t="s">
        <v>470</v>
      </c>
      <c r="E116" s="17" t="s">
        <v>471</v>
      </c>
      <c r="F116" s="17" t="s">
        <v>45</v>
      </c>
      <c r="G116" s="28" t="s">
        <v>441</v>
      </c>
      <c r="H116" s="17" t="s">
        <v>46</v>
      </c>
      <c r="I116" s="19">
        <v>43831</v>
      </c>
      <c r="J116" s="19" t="s">
        <v>235</v>
      </c>
      <c r="K116" s="19" t="s">
        <v>426</v>
      </c>
      <c r="L116" s="19" t="s">
        <v>426</v>
      </c>
      <c r="M116" s="17" t="s">
        <v>50</v>
      </c>
      <c r="N116" s="17" t="s">
        <v>51</v>
      </c>
      <c r="O116" s="17" t="s">
        <v>67</v>
      </c>
      <c r="P116" s="17" t="s">
        <v>45</v>
      </c>
      <c r="Q116" s="17" t="s">
        <v>45</v>
      </c>
      <c r="R116" s="17" t="s">
        <v>430</v>
      </c>
      <c r="S116" s="17" t="s">
        <v>472</v>
      </c>
      <c r="T116" s="17" t="s">
        <v>55</v>
      </c>
      <c r="U116" s="13">
        <f t="shared" si="5"/>
        <v>3</v>
      </c>
      <c r="V116" s="23" t="s">
        <v>57</v>
      </c>
      <c r="W116" s="13">
        <f t="shared" si="9"/>
        <v>2</v>
      </c>
      <c r="X116" s="17" t="s">
        <v>57</v>
      </c>
      <c r="Y116" s="13">
        <f t="shared" si="7"/>
        <v>2</v>
      </c>
      <c r="Z116" s="10">
        <f t="shared" si="8"/>
        <v>7</v>
      </c>
      <c r="AA116" s="23" t="s">
        <v>53</v>
      </c>
      <c r="AB116" s="17" t="s">
        <v>47</v>
      </c>
      <c r="AC116" s="17" t="s">
        <v>47</v>
      </c>
      <c r="AD116" s="17" t="s">
        <v>47</v>
      </c>
      <c r="AE116" s="17" t="s">
        <v>47</v>
      </c>
      <c r="AF116" s="19">
        <v>44530</v>
      </c>
      <c r="AG116" s="17" t="s">
        <v>47</v>
      </c>
      <c r="AH116" s="10">
        <v>1</v>
      </c>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row>
    <row r="117" spans="1:151" s="10" customFormat="1" ht="60">
      <c r="A117" s="23" t="s">
        <v>473</v>
      </c>
      <c r="B117" s="17" t="s">
        <v>375</v>
      </c>
      <c r="C117" s="17" t="s">
        <v>42</v>
      </c>
      <c r="D117" s="17" t="s">
        <v>474</v>
      </c>
      <c r="E117" s="17" t="s">
        <v>475</v>
      </c>
      <c r="F117" s="17" t="s">
        <v>45</v>
      </c>
      <c r="G117" s="28" t="s">
        <v>441</v>
      </c>
      <c r="H117" s="17" t="s">
        <v>46</v>
      </c>
      <c r="I117" s="19">
        <v>43831</v>
      </c>
      <c r="J117" s="19" t="s">
        <v>379</v>
      </c>
      <c r="K117" s="19" t="s">
        <v>426</v>
      </c>
      <c r="L117" s="19" t="s">
        <v>426</v>
      </c>
      <c r="M117" s="17" t="s">
        <v>50</v>
      </c>
      <c r="N117" s="17" t="s">
        <v>51</v>
      </c>
      <c r="O117" s="17" t="s">
        <v>124</v>
      </c>
      <c r="P117" s="17" t="s">
        <v>45</v>
      </c>
      <c r="Q117" s="17" t="s">
        <v>45</v>
      </c>
      <c r="R117" s="17" t="s">
        <v>430</v>
      </c>
      <c r="S117" s="17" t="s">
        <v>476</v>
      </c>
      <c r="T117" s="17" t="s">
        <v>55</v>
      </c>
      <c r="U117" s="13">
        <f t="shared" si="5"/>
        <v>3</v>
      </c>
      <c r="V117" s="23" t="s">
        <v>57</v>
      </c>
      <c r="W117" s="13">
        <f t="shared" si="9"/>
        <v>2</v>
      </c>
      <c r="X117" s="17" t="s">
        <v>57</v>
      </c>
      <c r="Y117" s="13">
        <f t="shared" si="7"/>
        <v>2</v>
      </c>
      <c r="Z117" s="10">
        <f t="shared" si="8"/>
        <v>7</v>
      </c>
      <c r="AA117" s="23" t="s">
        <v>53</v>
      </c>
      <c r="AB117" s="17" t="s">
        <v>47</v>
      </c>
      <c r="AC117" s="17" t="s">
        <v>47</v>
      </c>
      <c r="AD117" s="17" t="s">
        <v>47</v>
      </c>
      <c r="AE117" s="17" t="s">
        <v>47</v>
      </c>
      <c r="AF117" s="19">
        <v>44530</v>
      </c>
      <c r="AG117" s="17" t="s">
        <v>47</v>
      </c>
      <c r="AH117" s="10">
        <v>1</v>
      </c>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row>
    <row r="118" spans="1:151" s="10" customFormat="1" ht="45">
      <c r="A118" s="23" t="s">
        <v>477</v>
      </c>
      <c r="B118" s="17" t="s">
        <v>375</v>
      </c>
      <c r="C118" s="17" t="s">
        <v>42</v>
      </c>
      <c r="D118" s="17" t="s">
        <v>478</v>
      </c>
      <c r="E118" s="17" t="s">
        <v>479</v>
      </c>
      <c r="F118" s="17" t="s">
        <v>45</v>
      </c>
      <c r="G118" s="17" t="s">
        <v>441</v>
      </c>
      <c r="H118" s="17" t="s">
        <v>46</v>
      </c>
      <c r="I118" s="19">
        <v>43831</v>
      </c>
      <c r="J118" s="19" t="s">
        <v>379</v>
      </c>
      <c r="K118" s="19" t="s">
        <v>426</v>
      </c>
      <c r="L118" s="19" t="s">
        <v>426</v>
      </c>
      <c r="M118" s="17" t="s">
        <v>50</v>
      </c>
      <c r="N118" s="17" t="s">
        <v>51</v>
      </c>
      <c r="O118" s="17" t="s">
        <v>124</v>
      </c>
      <c r="P118" s="17" t="s">
        <v>45</v>
      </c>
      <c r="Q118" s="17" t="s">
        <v>45</v>
      </c>
      <c r="R118" s="17" t="s">
        <v>430</v>
      </c>
      <c r="S118" s="17" t="s">
        <v>476</v>
      </c>
      <c r="T118" s="17" t="s">
        <v>55</v>
      </c>
      <c r="U118" s="13">
        <f t="shared" si="5"/>
        <v>3</v>
      </c>
      <c r="V118" s="23" t="s">
        <v>57</v>
      </c>
      <c r="W118" s="13">
        <f t="shared" si="9"/>
        <v>2</v>
      </c>
      <c r="X118" s="17" t="s">
        <v>57</v>
      </c>
      <c r="Y118" s="13">
        <f t="shared" si="7"/>
        <v>2</v>
      </c>
      <c r="Z118" s="10">
        <f t="shared" si="8"/>
        <v>7</v>
      </c>
      <c r="AA118" s="23" t="s">
        <v>53</v>
      </c>
      <c r="AB118" s="17" t="s">
        <v>47</v>
      </c>
      <c r="AC118" s="17" t="s">
        <v>47</v>
      </c>
      <c r="AD118" s="17" t="s">
        <v>47</v>
      </c>
      <c r="AE118" s="17" t="s">
        <v>47</v>
      </c>
      <c r="AF118" s="19">
        <v>44530</v>
      </c>
      <c r="AG118" s="17" t="s">
        <v>47</v>
      </c>
      <c r="AH118" s="10">
        <v>1</v>
      </c>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row>
    <row r="119" spans="1:151" s="10" customFormat="1" ht="90">
      <c r="A119" s="23" t="s">
        <v>480</v>
      </c>
      <c r="B119" s="17" t="s">
        <v>375</v>
      </c>
      <c r="C119" s="17" t="s">
        <v>42</v>
      </c>
      <c r="D119" s="17" t="s">
        <v>481</v>
      </c>
      <c r="E119" s="17" t="s">
        <v>482</v>
      </c>
      <c r="F119" s="17" t="s">
        <v>45</v>
      </c>
      <c r="G119" s="17" t="s">
        <v>441</v>
      </c>
      <c r="H119" s="17" t="s">
        <v>46</v>
      </c>
      <c r="I119" s="19">
        <v>43831</v>
      </c>
      <c r="J119" s="19" t="s">
        <v>379</v>
      </c>
      <c r="K119" s="19" t="s">
        <v>426</v>
      </c>
      <c r="L119" s="19" t="s">
        <v>426</v>
      </c>
      <c r="M119" s="17" t="s">
        <v>50</v>
      </c>
      <c r="N119" s="17" t="s">
        <v>51</v>
      </c>
      <c r="O119" s="17" t="s">
        <v>67</v>
      </c>
      <c r="P119" s="17" t="s">
        <v>45</v>
      </c>
      <c r="Q119" s="17" t="s">
        <v>45</v>
      </c>
      <c r="R119" s="17" t="s">
        <v>483</v>
      </c>
      <c r="S119" s="17" t="s">
        <v>476</v>
      </c>
      <c r="T119" s="17" t="s">
        <v>55</v>
      </c>
      <c r="U119" s="13">
        <f t="shared" si="5"/>
        <v>3</v>
      </c>
      <c r="V119" s="23" t="s">
        <v>56</v>
      </c>
      <c r="W119" s="13">
        <f t="shared" si="9"/>
        <v>1</v>
      </c>
      <c r="X119" s="17" t="s">
        <v>57</v>
      </c>
      <c r="Y119" s="13">
        <f t="shared" si="7"/>
        <v>2</v>
      </c>
      <c r="Z119" s="10">
        <f t="shared" si="8"/>
        <v>6</v>
      </c>
      <c r="AA119" s="23" t="s">
        <v>53</v>
      </c>
      <c r="AB119" s="17" t="s">
        <v>47</v>
      </c>
      <c r="AC119" s="17" t="s">
        <v>47</v>
      </c>
      <c r="AD119" s="17" t="s">
        <v>47</v>
      </c>
      <c r="AE119" s="17" t="s">
        <v>47</v>
      </c>
      <c r="AF119" s="19">
        <v>44530</v>
      </c>
      <c r="AG119" s="17" t="s">
        <v>47</v>
      </c>
      <c r="AH119" s="10">
        <v>1</v>
      </c>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row>
    <row r="120" spans="1:151" s="10" customFormat="1" ht="45">
      <c r="A120" s="23" t="s">
        <v>484</v>
      </c>
      <c r="B120" s="17" t="s">
        <v>375</v>
      </c>
      <c r="C120" s="17" t="s">
        <v>42</v>
      </c>
      <c r="D120" s="17" t="s">
        <v>485</v>
      </c>
      <c r="E120" s="17" t="s">
        <v>486</v>
      </c>
      <c r="F120" s="17" t="s">
        <v>45</v>
      </c>
      <c r="G120" s="17" t="s">
        <v>441</v>
      </c>
      <c r="H120" s="17" t="s">
        <v>46</v>
      </c>
      <c r="I120" s="19">
        <v>43831</v>
      </c>
      <c r="J120" s="19" t="s">
        <v>235</v>
      </c>
      <c r="K120" s="19" t="s">
        <v>426</v>
      </c>
      <c r="L120" s="19" t="s">
        <v>426</v>
      </c>
      <c r="M120" s="17" t="s">
        <v>50</v>
      </c>
      <c r="N120" s="17" t="s">
        <v>51</v>
      </c>
      <c r="O120" s="17" t="s">
        <v>124</v>
      </c>
      <c r="P120" s="17" t="s">
        <v>45</v>
      </c>
      <c r="Q120" s="17" t="s">
        <v>45</v>
      </c>
      <c r="R120" s="17" t="s">
        <v>430</v>
      </c>
      <c r="S120" s="17" t="s">
        <v>476</v>
      </c>
      <c r="T120" s="17" t="s">
        <v>55</v>
      </c>
      <c r="U120" s="13">
        <f t="shared" si="5"/>
        <v>3</v>
      </c>
      <c r="V120" s="23" t="s">
        <v>57</v>
      </c>
      <c r="W120" s="13">
        <f t="shared" si="9"/>
        <v>2</v>
      </c>
      <c r="X120" s="17" t="s">
        <v>57</v>
      </c>
      <c r="Y120" s="13">
        <f t="shared" si="7"/>
        <v>2</v>
      </c>
      <c r="Z120" s="10">
        <f t="shared" si="8"/>
        <v>7</v>
      </c>
      <c r="AA120" s="23" t="s">
        <v>53</v>
      </c>
      <c r="AB120" s="17" t="s">
        <v>47</v>
      </c>
      <c r="AC120" s="17" t="s">
        <v>47</v>
      </c>
      <c r="AD120" s="17" t="s">
        <v>47</v>
      </c>
      <c r="AE120" s="17" t="s">
        <v>47</v>
      </c>
      <c r="AF120" s="19">
        <v>44530</v>
      </c>
      <c r="AG120" s="17" t="s">
        <v>47</v>
      </c>
      <c r="AH120" s="10">
        <v>1</v>
      </c>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row>
    <row r="121" spans="1:151" s="10" customFormat="1" ht="45">
      <c r="A121" s="23" t="s">
        <v>487</v>
      </c>
      <c r="B121" s="17" t="s">
        <v>375</v>
      </c>
      <c r="C121" s="17" t="s">
        <v>42</v>
      </c>
      <c r="D121" s="17" t="s">
        <v>488</v>
      </c>
      <c r="E121" s="17" t="s">
        <v>489</v>
      </c>
      <c r="F121" s="17" t="s">
        <v>45</v>
      </c>
      <c r="G121" s="17" t="s">
        <v>441</v>
      </c>
      <c r="H121" s="17" t="s">
        <v>46</v>
      </c>
      <c r="I121" s="19">
        <v>43831</v>
      </c>
      <c r="J121" s="19" t="s">
        <v>235</v>
      </c>
      <c r="K121" s="19" t="s">
        <v>426</v>
      </c>
      <c r="L121" s="19" t="s">
        <v>426</v>
      </c>
      <c r="M121" s="17" t="s">
        <v>50</v>
      </c>
      <c r="N121" s="17" t="s">
        <v>51</v>
      </c>
      <c r="O121" s="17" t="s">
        <v>124</v>
      </c>
      <c r="P121" s="17" t="s">
        <v>45</v>
      </c>
      <c r="Q121" s="17" t="s">
        <v>45</v>
      </c>
      <c r="R121" s="17" t="s">
        <v>430</v>
      </c>
      <c r="S121" s="17" t="s">
        <v>476</v>
      </c>
      <c r="T121" s="17" t="s">
        <v>55</v>
      </c>
      <c r="U121" s="13">
        <f t="shared" si="5"/>
        <v>3</v>
      </c>
      <c r="V121" s="23" t="s">
        <v>57</v>
      </c>
      <c r="W121" s="13">
        <f t="shared" si="9"/>
        <v>2</v>
      </c>
      <c r="X121" s="17" t="s">
        <v>57</v>
      </c>
      <c r="Y121" s="13">
        <f t="shared" si="7"/>
        <v>2</v>
      </c>
      <c r="Z121" s="10">
        <f t="shared" si="8"/>
        <v>7</v>
      </c>
      <c r="AA121" s="23" t="s">
        <v>53</v>
      </c>
      <c r="AB121" s="17" t="s">
        <v>47</v>
      </c>
      <c r="AC121" s="17" t="s">
        <v>47</v>
      </c>
      <c r="AD121" s="17" t="s">
        <v>47</v>
      </c>
      <c r="AE121" s="17" t="s">
        <v>47</v>
      </c>
      <c r="AF121" s="19">
        <v>44530</v>
      </c>
      <c r="AG121" s="17" t="s">
        <v>47</v>
      </c>
      <c r="AH121" s="10">
        <v>1</v>
      </c>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row>
    <row r="122" spans="1:151" s="10" customFormat="1" ht="105">
      <c r="A122" s="23" t="s">
        <v>490</v>
      </c>
      <c r="B122" s="17" t="s">
        <v>375</v>
      </c>
      <c r="C122" s="17" t="s">
        <v>42</v>
      </c>
      <c r="D122" s="17" t="s">
        <v>491</v>
      </c>
      <c r="E122" s="17" t="s">
        <v>492</v>
      </c>
      <c r="F122" s="17" t="s">
        <v>45</v>
      </c>
      <c r="G122" s="17" t="s">
        <v>441</v>
      </c>
      <c r="H122" s="17" t="s">
        <v>46</v>
      </c>
      <c r="I122" s="19">
        <v>43831</v>
      </c>
      <c r="J122" s="19" t="s">
        <v>235</v>
      </c>
      <c r="K122" s="19" t="s">
        <v>426</v>
      </c>
      <c r="L122" s="19" t="s">
        <v>426</v>
      </c>
      <c r="M122" s="17" t="s">
        <v>50</v>
      </c>
      <c r="N122" s="17" t="s">
        <v>51</v>
      </c>
      <c r="O122" s="17" t="s">
        <v>124</v>
      </c>
      <c r="P122" s="17" t="s">
        <v>45</v>
      </c>
      <c r="Q122" s="17" t="s">
        <v>45</v>
      </c>
      <c r="R122" s="17" t="s">
        <v>430</v>
      </c>
      <c r="S122" s="17" t="s">
        <v>493</v>
      </c>
      <c r="T122" s="17" t="s">
        <v>55</v>
      </c>
      <c r="U122" s="13">
        <f t="shared" si="5"/>
        <v>3</v>
      </c>
      <c r="V122" s="23" t="s">
        <v>57</v>
      </c>
      <c r="W122" s="13">
        <f t="shared" si="9"/>
        <v>2</v>
      </c>
      <c r="X122" s="17" t="s">
        <v>57</v>
      </c>
      <c r="Y122" s="13">
        <f t="shared" si="7"/>
        <v>2</v>
      </c>
      <c r="Z122" s="10">
        <f t="shared" si="8"/>
        <v>7</v>
      </c>
      <c r="AA122" s="23" t="s">
        <v>53</v>
      </c>
      <c r="AB122" s="17" t="s">
        <v>47</v>
      </c>
      <c r="AC122" s="17" t="s">
        <v>47</v>
      </c>
      <c r="AD122" s="17" t="s">
        <v>47</v>
      </c>
      <c r="AE122" s="17" t="s">
        <v>47</v>
      </c>
      <c r="AF122" s="19">
        <v>44530</v>
      </c>
      <c r="AG122" s="17" t="s">
        <v>47</v>
      </c>
      <c r="AH122" s="10">
        <v>1</v>
      </c>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row>
    <row r="123" spans="1:151" s="10" customFormat="1" ht="150">
      <c r="A123" s="23" t="s">
        <v>494</v>
      </c>
      <c r="B123" s="17" t="s">
        <v>375</v>
      </c>
      <c r="C123" s="17" t="s">
        <v>42</v>
      </c>
      <c r="D123" s="17" t="s">
        <v>495</v>
      </c>
      <c r="E123" s="17" t="s">
        <v>496</v>
      </c>
      <c r="F123" s="17" t="s">
        <v>45</v>
      </c>
      <c r="G123" s="17" t="s">
        <v>497</v>
      </c>
      <c r="H123" s="17" t="s">
        <v>46</v>
      </c>
      <c r="I123" s="19">
        <v>43831</v>
      </c>
      <c r="J123" s="19" t="s">
        <v>235</v>
      </c>
      <c r="K123" s="19" t="s">
        <v>426</v>
      </c>
      <c r="L123" s="19" t="s">
        <v>426</v>
      </c>
      <c r="M123" s="17" t="s">
        <v>50</v>
      </c>
      <c r="N123" s="17" t="s">
        <v>51</v>
      </c>
      <c r="O123" s="17" t="s">
        <v>124</v>
      </c>
      <c r="P123" s="17" t="s">
        <v>45</v>
      </c>
      <c r="Q123" s="17" t="s">
        <v>45</v>
      </c>
      <c r="R123" s="17" t="s">
        <v>430</v>
      </c>
      <c r="S123" s="17" t="s">
        <v>498</v>
      </c>
      <c r="T123" s="17" t="s">
        <v>55</v>
      </c>
      <c r="U123" s="13">
        <f t="shared" si="5"/>
        <v>3</v>
      </c>
      <c r="V123" s="23" t="s">
        <v>56</v>
      </c>
      <c r="W123" s="13">
        <f t="shared" si="9"/>
        <v>1</v>
      </c>
      <c r="X123" s="17" t="s">
        <v>56</v>
      </c>
      <c r="Y123" s="13">
        <f t="shared" si="7"/>
        <v>1</v>
      </c>
      <c r="Z123" s="10">
        <f t="shared" si="8"/>
        <v>5</v>
      </c>
      <c r="AA123" s="23" t="s">
        <v>53</v>
      </c>
      <c r="AB123" s="17" t="s">
        <v>47</v>
      </c>
      <c r="AC123" s="17" t="s">
        <v>47</v>
      </c>
      <c r="AD123" s="17" t="s">
        <v>47</v>
      </c>
      <c r="AE123" s="17" t="s">
        <v>47</v>
      </c>
      <c r="AF123" s="19">
        <v>44530</v>
      </c>
      <c r="AG123" s="17" t="s">
        <v>47</v>
      </c>
      <c r="AH123" s="10">
        <v>1</v>
      </c>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row>
    <row r="124" spans="1:151" s="10" customFormat="1" ht="60">
      <c r="A124" s="23" t="s">
        <v>499</v>
      </c>
      <c r="B124" s="17" t="s">
        <v>375</v>
      </c>
      <c r="C124" s="17" t="s">
        <v>42</v>
      </c>
      <c r="D124" s="17" t="s">
        <v>500</v>
      </c>
      <c r="E124" s="17" t="s">
        <v>501</v>
      </c>
      <c r="F124" s="17" t="s">
        <v>45</v>
      </c>
      <c r="G124" s="17" t="s">
        <v>502</v>
      </c>
      <c r="H124" s="17" t="s">
        <v>46</v>
      </c>
      <c r="I124" s="19">
        <v>43831</v>
      </c>
      <c r="J124" s="19" t="s">
        <v>235</v>
      </c>
      <c r="K124" s="19" t="s">
        <v>426</v>
      </c>
      <c r="L124" s="19" t="s">
        <v>426</v>
      </c>
      <c r="M124" s="17" t="s">
        <v>50</v>
      </c>
      <c r="N124" s="17" t="s">
        <v>51</v>
      </c>
      <c r="O124" s="17" t="s">
        <v>124</v>
      </c>
      <c r="P124" s="17" t="s">
        <v>45</v>
      </c>
      <c r="Q124" s="17" t="s">
        <v>45</v>
      </c>
      <c r="R124" s="17" t="s">
        <v>409</v>
      </c>
      <c r="S124" s="17" t="s">
        <v>47</v>
      </c>
      <c r="T124" s="17" t="s">
        <v>55</v>
      </c>
      <c r="U124" s="13">
        <f t="shared" si="5"/>
        <v>3</v>
      </c>
      <c r="V124" s="23" t="s">
        <v>111</v>
      </c>
      <c r="W124" s="13">
        <f t="shared" si="9"/>
        <v>3</v>
      </c>
      <c r="X124" s="17" t="s">
        <v>57</v>
      </c>
      <c r="Y124" s="13">
        <f t="shared" si="7"/>
        <v>2</v>
      </c>
      <c r="Z124" s="10">
        <f t="shared" si="8"/>
        <v>8</v>
      </c>
      <c r="AA124" s="23" t="s">
        <v>53</v>
      </c>
      <c r="AB124" s="17" t="s">
        <v>47</v>
      </c>
      <c r="AC124" s="17" t="s">
        <v>47</v>
      </c>
      <c r="AD124" s="17" t="s">
        <v>47</v>
      </c>
      <c r="AE124" s="17" t="s">
        <v>47</v>
      </c>
      <c r="AF124" s="19">
        <v>44530</v>
      </c>
      <c r="AG124" s="17" t="s">
        <v>47</v>
      </c>
      <c r="AH124" s="10">
        <v>1</v>
      </c>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row>
    <row r="125" spans="1:151" s="10" customFormat="1" ht="45">
      <c r="A125" s="23" t="s">
        <v>503</v>
      </c>
      <c r="B125" s="17" t="s">
        <v>375</v>
      </c>
      <c r="C125" s="17" t="s">
        <v>42</v>
      </c>
      <c r="D125" s="17" t="s">
        <v>504</v>
      </c>
      <c r="E125" s="17" t="s">
        <v>501</v>
      </c>
      <c r="F125" s="17" t="s">
        <v>45</v>
      </c>
      <c r="G125" s="28" t="s">
        <v>502</v>
      </c>
      <c r="H125" s="17" t="s">
        <v>46</v>
      </c>
      <c r="I125" s="19">
        <v>43831</v>
      </c>
      <c r="J125" s="19" t="s">
        <v>235</v>
      </c>
      <c r="K125" s="19" t="s">
        <v>426</v>
      </c>
      <c r="L125" s="19" t="s">
        <v>426</v>
      </c>
      <c r="M125" s="17" t="s">
        <v>50</v>
      </c>
      <c r="N125" s="17" t="s">
        <v>51</v>
      </c>
      <c r="O125" s="17" t="s">
        <v>124</v>
      </c>
      <c r="P125" s="17" t="s">
        <v>45</v>
      </c>
      <c r="Q125" s="17" t="s">
        <v>45</v>
      </c>
      <c r="R125" s="17" t="s">
        <v>409</v>
      </c>
      <c r="S125" s="17" t="s">
        <v>47</v>
      </c>
      <c r="T125" s="17" t="s">
        <v>55</v>
      </c>
      <c r="U125" s="13">
        <f t="shared" si="5"/>
        <v>3</v>
      </c>
      <c r="V125" s="23" t="s">
        <v>111</v>
      </c>
      <c r="W125" s="13">
        <f t="shared" si="9"/>
        <v>3</v>
      </c>
      <c r="X125" s="17" t="s">
        <v>57</v>
      </c>
      <c r="Y125" s="13">
        <f t="shared" si="7"/>
        <v>2</v>
      </c>
      <c r="Z125" s="10">
        <f t="shared" si="8"/>
        <v>8</v>
      </c>
      <c r="AA125" s="23" t="s">
        <v>53</v>
      </c>
      <c r="AB125" s="17" t="s">
        <v>47</v>
      </c>
      <c r="AC125" s="17" t="s">
        <v>47</v>
      </c>
      <c r="AD125" s="17" t="s">
        <v>47</v>
      </c>
      <c r="AE125" s="17" t="s">
        <v>47</v>
      </c>
      <c r="AF125" s="19">
        <v>44530</v>
      </c>
      <c r="AG125" s="17" t="s">
        <v>47</v>
      </c>
      <c r="AH125" s="10">
        <v>1</v>
      </c>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row>
    <row r="126" spans="1:151" s="10" customFormat="1" ht="90">
      <c r="A126" s="23" t="s">
        <v>505</v>
      </c>
      <c r="B126" s="17" t="s">
        <v>375</v>
      </c>
      <c r="C126" s="17" t="s">
        <v>42</v>
      </c>
      <c r="D126" s="17" t="s">
        <v>506</v>
      </c>
      <c r="E126" s="17" t="s">
        <v>424</v>
      </c>
      <c r="F126" s="17" t="s">
        <v>45</v>
      </c>
      <c r="G126" s="17" t="s">
        <v>502</v>
      </c>
      <c r="H126" s="17" t="s">
        <v>46</v>
      </c>
      <c r="I126" s="19">
        <v>43831</v>
      </c>
      <c r="J126" s="19" t="s">
        <v>115</v>
      </c>
      <c r="K126" s="19" t="s">
        <v>426</v>
      </c>
      <c r="L126" s="19" t="s">
        <v>426</v>
      </c>
      <c r="M126" s="17" t="s">
        <v>50</v>
      </c>
      <c r="N126" s="17" t="s">
        <v>51</v>
      </c>
      <c r="O126" s="17" t="s">
        <v>124</v>
      </c>
      <c r="P126" s="17" t="s">
        <v>45</v>
      </c>
      <c r="Q126" s="17" t="s">
        <v>45</v>
      </c>
      <c r="R126" s="17" t="s">
        <v>409</v>
      </c>
      <c r="S126" s="17" t="s">
        <v>47</v>
      </c>
      <c r="T126" s="17" t="s">
        <v>175</v>
      </c>
      <c r="U126" s="13">
        <f t="shared" si="5"/>
        <v>3</v>
      </c>
      <c r="V126" s="23" t="s">
        <v>111</v>
      </c>
      <c r="W126" s="13">
        <f t="shared" si="9"/>
        <v>3</v>
      </c>
      <c r="X126" s="17" t="s">
        <v>57</v>
      </c>
      <c r="Y126" s="13">
        <f t="shared" si="7"/>
        <v>2</v>
      </c>
      <c r="Z126" s="10">
        <f t="shared" si="8"/>
        <v>8</v>
      </c>
      <c r="AA126" s="23" t="s">
        <v>53</v>
      </c>
      <c r="AB126" s="17" t="s">
        <v>47</v>
      </c>
      <c r="AC126" s="17" t="s">
        <v>47</v>
      </c>
      <c r="AD126" s="17" t="s">
        <v>47</v>
      </c>
      <c r="AE126" s="17" t="s">
        <v>47</v>
      </c>
      <c r="AF126" s="19">
        <v>44530</v>
      </c>
      <c r="AG126" s="17" t="s">
        <v>47</v>
      </c>
      <c r="AH126" s="10">
        <v>1</v>
      </c>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row>
    <row r="127" spans="1:151" s="10" customFormat="1" ht="105">
      <c r="A127" s="23" t="s">
        <v>507</v>
      </c>
      <c r="B127" s="17" t="s">
        <v>375</v>
      </c>
      <c r="C127" s="17" t="s">
        <v>42</v>
      </c>
      <c r="D127" s="17" t="s">
        <v>508</v>
      </c>
      <c r="E127" s="17" t="s">
        <v>509</v>
      </c>
      <c r="F127" s="17" t="s">
        <v>45</v>
      </c>
      <c r="G127" s="17" t="s">
        <v>510</v>
      </c>
      <c r="H127" s="17" t="s">
        <v>46</v>
      </c>
      <c r="I127" s="19">
        <v>43831</v>
      </c>
      <c r="J127" s="19" t="s">
        <v>192</v>
      </c>
      <c r="K127" s="19" t="s">
        <v>426</v>
      </c>
      <c r="L127" s="19" t="s">
        <v>426</v>
      </c>
      <c r="M127" s="17" t="s">
        <v>50</v>
      </c>
      <c r="N127" s="17" t="s">
        <v>51</v>
      </c>
      <c r="O127" s="17" t="s">
        <v>124</v>
      </c>
      <c r="P127" s="17" t="s">
        <v>45</v>
      </c>
      <c r="Q127" s="17" t="s">
        <v>45</v>
      </c>
      <c r="R127" s="17" t="s">
        <v>430</v>
      </c>
      <c r="S127" s="17" t="s">
        <v>511</v>
      </c>
      <c r="T127" s="17" t="s">
        <v>55</v>
      </c>
      <c r="U127" s="13">
        <f t="shared" si="5"/>
        <v>3</v>
      </c>
      <c r="V127" s="23" t="s">
        <v>56</v>
      </c>
      <c r="W127" s="13">
        <f t="shared" si="9"/>
        <v>1</v>
      </c>
      <c r="X127" s="17" t="s">
        <v>56</v>
      </c>
      <c r="Y127" s="13">
        <f t="shared" si="7"/>
        <v>1</v>
      </c>
      <c r="Z127" s="10">
        <f t="shared" si="8"/>
        <v>5</v>
      </c>
      <c r="AA127" s="23" t="s">
        <v>53</v>
      </c>
      <c r="AB127" s="17" t="s">
        <v>47</v>
      </c>
      <c r="AC127" s="17" t="s">
        <v>47</v>
      </c>
      <c r="AD127" s="17" t="s">
        <v>47</v>
      </c>
      <c r="AE127" s="17" t="s">
        <v>47</v>
      </c>
      <c r="AF127" s="19">
        <v>44530</v>
      </c>
      <c r="AG127" s="17" t="s">
        <v>47</v>
      </c>
      <c r="AH127" s="10">
        <v>1</v>
      </c>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row>
    <row r="128" spans="1:151" s="10" customFormat="1" ht="120">
      <c r="A128" s="23" t="s">
        <v>512</v>
      </c>
      <c r="B128" s="17" t="s">
        <v>375</v>
      </c>
      <c r="C128" s="17" t="s">
        <v>42</v>
      </c>
      <c r="D128" s="17" t="s">
        <v>513</v>
      </c>
      <c r="E128" s="17" t="s">
        <v>514</v>
      </c>
      <c r="F128" s="17" t="s">
        <v>45</v>
      </c>
      <c r="G128" s="17" t="s">
        <v>515</v>
      </c>
      <c r="H128" s="17" t="s">
        <v>46</v>
      </c>
      <c r="I128" s="19">
        <v>43831</v>
      </c>
      <c r="J128" s="19" t="s">
        <v>192</v>
      </c>
      <c r="K128" s="19" t="s">
        <v>426</v>
      </c>
      <c r="L128" s="19" t="s">
        <v>426</v>
      </c>
      <c r="M128" s="17" t="s">
        <v>50</v>
      </c>
      <c r="N128" s="17" t="s">
        <v>51</v>
      </c>
      <c r="O128" s="17" t="s">
        <v>67</v>
      </c>
      <c r="P128" s="17" t="s">
        <v>45</v>
      </c>
      <c r="Q128" s="17" t="s">
        <v>45</v>
      </c>
      <c r="R128" s="17" t="s">
        <v>442</v>
      </c>
      <c r="S128" s="17" t="s">
        <v>456</v>
      </c>
      <c r="T128" s="17" t="s">
        <v>55</v>
      </c>
      <c r="U128" s="13">
        <f t="shared" si="5"/>
        <v>3</v>
      </c>
      <c r="V128" s="23" t="s">
        <v>56</v>
      </c>
      <c r="W128" s="13">
        <f t="shared" si="9"/>
        <v>1</v>
      </c>
      <c r="X128" s="17" t="s">
        <v>56</v>
      </c>
      <c r="Y128" s="13">
        <f t="shared" si="7"/>
        <v>1</v>
      </c>
      <c r="Z128" s="10">
        <f t="shared" si="8"/>
        <v>5</v>
      </c>
      <c r="AA128" s="23" t="s">
        <v>53</v>
      </c>
      <c r="AB128" s="17" t="s">
        <v>47</v>
      </c>
      <c r="AC128" s="17" t="s">
        <v>47</v>
      </c>
      <c r="AD128" s="17" t="s">
        <v>47</v>
      </c>
      <c r="AE128" s="17" t="s">
        <v>47</v>
      </c>
      <c r="AF128" s="19">
        <v>44530</v>
      </c>
      <c r="AG128" s="17" t="s">
        <v>47</v>
      </c>
      <c r="AH128" s="10">
        <v>1</v>
      </c>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row>
    <row r="129" spans="1:151" s="10" customFormat="1" ht="120">
      <c r="A129" s="23" t="s">
        <v>516</v>
      </c>
      <c r="B129" s="17" t="s">
        <v>375</v>
      </c>
      <c r="C129" s="17" t="s">
        <v>42</v>
      </c>
      <c r="D129" s="17" t="s">
        <v>517</v>
      </c>
      <c r="E129" s="17" t="s">
        <v>424</v>
      </c>
      <c r="F129" s="17" t="s">
        <v>45</v>
      </c>
      <c r="G129" s="17" t="s">
        <v>518</v>
      </c>
      <c r="H129" s="17" t="s">
        <v>46</v>
      </c>
      <c r="I129" s="19">
        <v>43831</v>
      </c>
      <c r="J129" s="19" t="s">
        <v>379</v>
      </c>
      <c r="K129" s="19" t="s">
        <v>426</v>
      </c>
      <c r="L129" s="19" t="s">
        <v>426</v>
      </c>
      <c r="M129" s="17" t="s">
        <v>50</v>
      </c>
      <c r="N129" s="17" t="s">
        <v>51</v>
      </c>
      <c r="O129" s="17" t="s">
        <v>124</v>
      </c>
      <c r="P129" s="17" t="s">
        <v>45</v>
      </c>
      <c r="Q129" s="17" t="s">
        <v>45</v>
      </c>
      <c r="R129" s="17" t="s">
        <v>409</v>
      </c>
      <c r="S129" s="17" t="s">
        <v>47</v>
      </c>
      <c r="T129" s="17" t="s">
        <v>68</v>
      </c>
      <c r="U129" s="13">
        <f t="shared" si="5"/>
        <v>2</v>
      </c>
      <c r="V129" s="23" t="s">
        <v>111</v>
      </c>
      <c r="W129" s="13">
        <f t="shared" si="9"/>
        <v>3</v>
      </c>
      <c r="X129" s="17" t="s">
        <v>57</v>
      </c>
      <c r="Y129" s="13">
        <f t="shared" si="7"/>
        <v>2</v>
      </c>
      <c r="Z129" s="10">
        <f t="shared" si="8"/>
        <v>7</v>
      </c>
      <c r="AA129" s="23" t="s">
        <v>45</v>
      </c>
      <c r="AB129" s="17" t="s">
        <v>58</v>
      </c>
      <c r="AC129" s="17" t="s">
        <v>58</v>
      </c>
      <c r="AD129" s="17" t="s">
        <v>404</v>
      </c>
      <c r="AE129" s="17" t="s">
        <v>59</v>
      </c>
      <c r="AF129" s="19">
        <v>44530</v>
      </c>
      <c r="AG129" s="17" t="s">
        <v>71</v>
      </c>
      <c r="AH129" s="10">
        <v>1</v>
      </c>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row>
    <row r="130" spans="1:151" s="10" customFormat="1" ht="60">
      <c r="A130" s="23" t="s">
        <v>519</v>
      </c>
      <c r="B130" s="17" t="s">
        <v>375</v>
      </c>
      <c r="C130" s="17" t="s">
        <v>42</v>
      </c>
      <c r="D130" s="17" t="s">
        <v>520</v>
      </c>
      <c r="E130" s="17" t="s">
        <v>521</v>
      </c>
      <c r="F130" s="17" t="s">
        <v>45</v>
      </c>
      <c r="G130" s="17" t="s">
        <v>522</v>
      </c>
      <c r="H130" s="17" t="s">
        <v>46</v>
      </c>
      <c r="I130" s="19">
        <v>43831</v>
      </c>
      <c r="J130" s="19" t="s">
        <v>379</v>
      </c>
      <c r="K130" s="19" t="s">
        <v>426</v>
      </c>
      <c r="L130" s="19" t="s">
        <v>426</v>
      </c>
      <c r="M130" s="17" t="s">
        <v>50</v>
      </c>
      <c r="N130" s="17" t="s">
        <v>51</v>
      </c>
      <c r="O130" s="17" t="s">
        <v>124</v>
      </c>
      <c r="P130" s="17" t="s">
        <v>45</v>
      </c>
      <c r="Q130" s="17" t="s">
        <v>45</v>
      </c>
      <c r="R130" s="17" t="s">
        <v>409</v>
      </c>
      <c r="S130" s="17" t="s">
        <v>47</v>
      </c>
      <c r="T130" s="17" t="s">
        <v>55</v>
      </c>
      <c r="U130" s="13">
        <f t="shared" si="5"/>
        <v>3</v>
      </c>
      <c r="V130" s="23" t="s">
        <v>56</v>
      </c>
      <c r="W130" s="13">
        <f t="shared" si="9"/>
        <v>1</v>
      </c>
      <c r="X130" s="17" t="s">
        <v>57</v>
      </c>
      <c r="Y130" s="13">
        <f t="shared" si="7"/>
        <v>2</v>
      </c>
      <c r="Z130" s="10">
        <f t="shared" si="8"/>
        <v>6</v>
      </c>
      <c r="AA130" s="23" t="s">
        <v>45</v>
      </c>
      <c r="AB130" s="17" t="s">
        <v>47</v>
      </c>
      <c r="AC130" s="17" t="s">
        <v>47</v>
      </c>
      <c r="AD130" s="17" t="s">
        <v>47</v>
      </c>
      <c r="AE130" s="17" t="s">
        <v>47</v>
      </c>
      <c r="AF130" s="19">
        <v>44530</v>
      </c>
      <c r="AG130" s="17" t="s">
        <v>47</v>
      </c>
      <c r="AH130" s="10">
        <v>1</v>
      </c>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row>
    <row r="131" spans="1:151" s="10" customFormat="1" ht="120">
      <c r="A131" s="23" t="s">
        <v>523</v>
      </c>
      <c r="B131" s="17" t="s">
        <v>375</v>
      </c>
      <c r="C131" s="17" t="s">
        <v>42</v>
      </c>
      <c r="D131" s="17" t="s">
        <v>248</v>
      </c>
      <c r="E131" s="17" t="s">
        <v>524</v>
      </c>
      <c r="F131" s="17" t="s">
        <v>45</v>
      </c>
      <c r="G131" s="17" t="s">
        <v>518</v>
      </c>
      <c r="H131" s="17" t="s">
        <v>46</v>
      </c>
      <c r="I131" s="19">
        <v>43831</v>
      </c>
      <c r="J131" s="19" t="s">
        <v>379</v>
      </c>
      <c r="K131" s="19" t="s">
        <v>426</v>
      </c>
      <c r="L131" s="19" t="s">
        <v>426</v>
      </c>
      <c r="M131" s="17" t="s">
        <v>50</v>
      </c>
      <c r="N131" s="17" t="s">
        <v>51</v>
      </c>
      <c r="O131" s="17" t="s">
        <v>124</v>
      </c>
      <c r="P131" s="17" t="s">
        <v>45</v>
      </c>
      <c r="Q131" s="17" t="s">
        <v>45</v>
      </c>
      <c r="R131" s="17" t="s">
        <v>430</v>
      </c>
      <c r="S131" s="17" t="s">
        <v>47</v>
      </c>
      <c r="T131" s="17" t="s">
        <v>68</v>
      </c>
      <c r="U131" s="13">
        <f t="shared" si="5"/>
        <v>2</v>
      </c>
      <c r="V131" s="23" t="s">
        <v>57</v>
      </c>
      <c r="W131" s="13">
        <f t="shared" si="9"/>
        <v>2</v>
      </c>
      <c r="X131" s="17" t="s">
        <v>57</v>
      </c>
      <c r="Y131" s="13">
        <f t="shared" si="7"/>
        <v>2</v>
      </c>
      <c r="Z131" s="10">
        <f t="shared" si="8"/>
        <v>6</v>
      </c>
      <c r="AA131" s="23" t="s">
        <v>45</v>
      </c>
      <c r="AB131" s="17" t="s">
        <v>58</v>
      </c>
      <c r="AC131" s="17" t="s">
        <v>58</v>
      </c>
      <c r="AD131" s="17" t="s">
        <v>404</v>
      </c>
      <c r="AE131" s="17" t="s">
        <v>59</v>
      </c>
      <c r="AF131" s="19">
        <v>44530</v>
      </c>
      <c r="AG131" s="17" t="s">
        <v>71</v>
      </c>
      <c r="AH131" s="10">
        <v>1</v>
      </c>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row>
    <row r="132" spans="1:151" s="10" customFormat="1" ht="105">
      <c r="A132" s="23" t="s">
        <v>525</v>
      </c>
      <c r="B132" s="17" t="s">
        <v>375</v>
      </c>
      <c r="C132" s="17" t="s">
        <v>42</v>
      </c>
      <c r="D132" s="17" t="s">
        <v>526</v>
      </c>
      <c r="E132" s="17" t="s">
        <v>527</v>
      </c>
      <c r="F132" s="17" t="s">
        <v>45</v>
      </c>
      <c r="G132" s="17" t="s">
        <v>441</v>
      </c>
      <c r="H132" s="17" t="s">
        <v>46</v>
      </c>
      <c r="I132" s="19">
        <v>43831</v>
      </c>
      <c r="J132" s="19" t="s">
        <v>235</v>
      </c>
      <c r="K132" s="19" t="s">
        <v>426</v>
      </c>
      <c r="L132" s="19" t="s">
        <v>426</v>
      </c>
      <c r="M132" s="17" t="s">
        <v>50</v>
      </c>
      <c r="N132" s="17" t="s">
        <v>51</v>
      </c>
      <c r="O132" s="17" t="s">
        <v>67</v>
      </c>
      <c r="P132" s="17" t="s">
        <v>45</v>
      </c>
      <c r="Q132" s="17" t="s">
        <v>45</v>
      </c>
      <c r="R132" s="17" t="s">
        <v>483</v>
      </c>
      <c r="S132" s="17" t="s">
        <v>476</v>
      </c>
      <c r="T132" s="17" t="s">
        <v>55</v>
      </c>
      <c r="U132" s="13">
        <f t="shared" si="5"/>
        <v>3</v>
      </c>
      <c r="V132" s="23" t="s">
        <v>56</v>
      </c>
      <c r="W132" s="13">
        <f t="shared" si="9"/>
        <v>1</v>
      </c>
      <c r="X132" s="17" t="s">
        <v>56</v>
      </c>
      <c r="Y132" s="13">
        <f t="shared" si="7"/>
        <v>1</v>
      </c>
      <c r="Z132" s="10">
        <f t="shared" si="8"/>
        <v>5</v>
      </c>
      <c r="AA132" s="23" t="s">
        <v>53</v>
      </c>
      <c r="AB132" s="17" t="s">
        <v>47</v>
      </c>
      <c r="AC132" s="17" t="s">
        <v>47</v>
      </c>
      <c r="AD132" s="17" t="s">
        <v>47</v>
      </c>
      <c r="AE132" s="17" t="s">
        <v>47</v>
      </c>
      <c r="AF132" s="19">
        <v>44530</v>
      </c>
      <c r="AG132" s="17" t="s">
        <v>47</v>
      </c>
      <c r="AH132" s="10">
        <v>1</v>
      </c>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row>
    <row r="133" spans="1:151" s="10" customFormat="1" ht="90">
      <c r="A133" s="10" t="s">
        <v>528</v>
      </c>
      <c r="B133" s="10" t="s">
        <v>529</v>
      </c>
      <c r="C133" s="10" t="s">
        <v>42</v>
      </c>
      <c r="D133" s="10" t="s">
        <v>530</v>
      </c>
      <c r="E133" s="10" t="s">
        <v>531</v>
      </c>
      <c r="F133" s="10" t="s">
        <v>53</v>
      </c>
      <c r="G133" s="10" t="s">
        <v>47</v>
      </c>
      <c r="H133" s="10" t="s">
        <v>46</v>
      </c>
      <c r="I133" s="10" t="s">
        <v>47</v>
      </c>
      <c r="J133" s="12" t="s">
        <v>48</v>
      </c>
      <c r="K133" s="12" t="s">
        <v>532</v>
      </c>
      <c r="L133" s="12" t="s">
        <v>241</v>
      </c>
      <c r="M133" s="10" t="s">
        <v>50</v>
      </c>
      <c r="N133" s="10" t="s">
        <v>63</v>
      </c>
      <c r="O133" s="10" t="s">
        <v>52</v>
      </c>
      <c r="P133" s="10" t="s">
        <v>45</v>
      </c>
      <c r="Q133" s="10" t="s">
        <v>53</v>
      </c>
      <c r="R133" s="10" t="s">
        <v>533</v>
      </c>
      <c r="S133" s="10" t="s">
        <v>47</v>
      </c>
      <c r="T133" s="10" t="s">
        <v>68</v>
      </c>
      <c r="U133" s="13">
        <f t="shared" si="5"/>
        <v>2</v>
      </c>
      <c r="V133" s="10" t="s">
        <v>111</v>
      </c>
      <c r="W133" s="13">
        <f t="shared" si="9"/>
        <v>3</v>
      </c>
      <c r="X133" s="10" t="s">
        <v>111</v>
      </c>
      <c r="Y133" s="13">
        <f t="shared" si="7"/>
        <v>3</v>
      </c>
      <c r="Z133" s="10">
        <f t="shared" si="8"/>
        <v>8</v>
      </c>
      <c r="AA133" s="10" t="s">
        <v>45</v>
      </c>
      <c r="AB133" s="10" t="s">
        <v>69</v>
      </c>
      <c r="AC133" s="10" t="s">
        <v>69</v>
      </c>
      <c r="AD133" s="10" t="s">
        <v>70</v>
      </c>
      <c r="AE133" s="10" t="s">
        <v>59</v>
      </c>
      <c r="AF133" s="12">
        <v>44530</v>
      </c>
      <c r="AG133" s="10" t="s">
        <v>71</v>
      </c>
      <c r="AH133" s="10">
        <v>1</v>
      </c>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row>
    <row r="134" spans="1:151" s="10" customFormat="1" ht="90">
      <c r="A134" s="10" t="s">
        <v>534</v>
      </c>
      <c r="B134" s="10" t="s">
        <v>529</v>
      </c>
      <c r="C134" s="10" t="s">
        <v>120</v>
      </c>
      <c r="D134" s="10" t="s">
        <v>535</v>
      </c>
      <c r="E134" s="10" t="s">
        <v>536</v>
      </c>
      <c r="F134" s="10" t="s">
        <v>53</v>
      </c>
      <c r="G134" s="16" t="s">
        <v>47</v>
      </c>
      <c r="H134" s="10" t="s">
        <v>46</v>
      </c>
      <c r="I134" s="10" t="s">
        <v>47</v>
      </c>
      <c r="J134" s="12" t="s">
        <v>48</v>
      </c>
      <c r="K134" s="12" t="s">
        <v>532</v>
      </c>
      <c r="L134" s="12" t="s">
        <v>241</v>
      </c>
      <c r="M134" s="10" t="s">
        <v>50</v>
      </c>
      <c r="N134" s="10" t="s">
        <v>63</v>
      </c>
      <c r="O134" s="10" t="s">
        <v>537</v>
      </c>
      <c r="P134" s="10" t="s">
        <v>45</v>
      </c>
      <c r="Q134" s="10" t="s">
        <v>53</v>
      </c>
      <c r="R134" s="10" t="s">
        <v>533</v>
      </c>
      <c r="S134" s="10" t="s">
        <v>47</v>
      </c>
      <c r="T134" s="10" t="s">
        <v>68</v>
      </c>
      <c r="U134" s="13">
        <f t="shared" si="5"/>
        <v>2</v>
      </c>
      <c r="V134" s="10" t="s">
        <v>57</v>
      </c>
      <c r="W134" s="13">
        <f t="shared" si="9"/>
        <v>2</v>
      </c>
      <c r="X134" s="10" t="s">
        <v>57</v>
      </c>
      <c r="Y134" s="13">
        <f t="shared" si="7"/>
        <v>2</v>
      </c>
      <c r="Z134" s="10">
        <f t="shared" si="8"/>
        <v>6</v>
      </c>
      <c r="AA134" s="10" t="s">
        <v>45</v>
      </c>
      <c r="AB134" s="10" t="s">
        <v>69</v>
      </c>
      <c r="AC134" s="10" t="s">
        <v>69</v>
      </c>
      <c r="AD134" s="10" t="s">
        <v>70</v>
      </c>
      <c r="AE134" s="10" t="s">
        <v>59</v>
      </c>
      <c r="AF134" s="12">
        <v>44530</v>
      </c>
      <c r="AG134" s="10" t="s">
        <v>71</v>
      </c>
      <c r="AH134" s="10">
        <v>1</v>
      </c>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row>
    <row r="135" spans="1:151" s="10" customFormat="1" ht="90">
      <c r="A135" s="10" t="s">
        <v>538</v>
      </c>
      <c r="B135" s="10" t="s">
        <v>529</v>
      </c>
      <c r="C135" s="10" t="s">
        <v>42</v>
      </c>
      <c r="D135" s="10" t="s">
        <v>539</v>
      </c>
      <c r="E135" s="10" t="s">
        <v>540</v>
      </c>
      <c r="F135" s="10" t="s">
        <v>53</v>
      </c>
      <c r="G135" s="10" t="s">
        <v>47</v>
      </c>
      <c r="H135" s="10" t="s">
        <v>46</v>
      </c>
      <c r="I135" s="10" t="s">
        <v>47</v>
      </c>
      <c r="J135" s="12" t="s">
        <v>48</v>
      </c>
      <c r="K135" s="12" t="s">
        <v>532</v>
      </c>
      <c r="L135" s="12" t="s">
        <v>241</v>
      </c>
      <c r="M135" s="10" t="s">
        <v>50</v>
      </c>
      <c r="N135" s="10" t="s">
        <v>63</v>
      </c>
      <c r="O135" s="10" t="s">
        <v>52</v>
      </c>
      <c r="P135" s="10" t="s">
        <v>45</v>
      </c>
      <c r="Q135" s="10" t="s">
        <v>53</v>
      </c>
      <c r="R135" s="10" t="s">
        <v>533</v>
      </c>
      <c r="S135" s="10" t="s">
        <v>47</v>
      </c>
      <c r="T135" s="10" t="s">
        <v>68</v>
      </c>
      <c r="U135" s="13">
        <f t="shared" si="5"/>
        <v>2</v>
      </c>
      <c r="V135" s="10" t="s">
        <v>56</v>
      </c>
      <c r="W135" s="13">
        <f t="shared" si="9"/>
        <v>1</v>
      </c>
      <c r="X135" s="10" t="s">
        <v>57</v>
      </c>
      <c r="Y135" s="13">
        <f t="shared" si="7"/>
        <v>2</v>
      </c>
      <c r="Z135" s="10">
        <f t="shared" si="8"/>
        <v>5</v>
      </c>
      <c r="AA135" s="10" t="s">
        <v>45</v>
      </c>
      <c r="AB135" s="10" t="s">
        <v>69</v>
      </c>
      <c r="AC135" s="10" t="s">
        <v>69</v>
      </c>
      <c r="AD135" s="10" t="s">
        <v>70</v>
      </c>
      <c r="AE135" s="10" t="s">
        <v>59</v>
      </c>
      <c r="AF135" s="12">
        <v>44530</v>
      </c>
      <c r="AG135" s="10" t="s">
        <v>71</v>
      </c>
      <c r="AH135" s="10">
        <v>1</v>
      </c>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row>
    <row r="136" spans="1:151" s="10" customFormat="1" ht="90">
      <c r="A136" s="10" t="s">
        <v>541</v>
      </c>
      <c r="B136" s="10" t="s">
        <v>529</v>
      </c>
      <c r="C136" s="10" t="s">
        <v>42</v>
      </c>
      <c r="D136" s="10" t="s">
        <v>542</v>
      </c>
      <c r="E136" s="10" t="s">
        <v>543</v>
      </c>
      <c r="F136" s="10" t="s">
        <v>53</v>
      </c>
      <c r="G136" s="16" t="s">
        <v>47</v>
      </c>
      <c r="H136" s="10" t="s">
        <v>46</v>
      </c>
      <c r="I136" s="10" t="s">
        <v>47</v>
      </c>
      <c r="J136" s="12" t="s">
        <v>48</v>
      </c>
      <c r="K136" s="12" t="s">
        <v>532</v>
      </c>
      <c r="L136" s="12" t="s">
        <v>241</v>
      </c>
      <c r="M136" s="10" t="s">
        <v>50</v>
      </c>
      <c r="N136" s="10" t="s">
        <v>63</v>
      </c>
      <c r="O136" s="10" t="s">
        <v>52</v>
      </c>
      <c r="P136" s="10" t="s">
        <v>45</v>
      </c>
      <c r="Q136" s="10" t="s">
        <v>53</v>
      </c>
      <c r="R136" s="10" t="s">
        <v>533</v>
      </c>
      <c r="S136" s="10" t="s">
        <v>47</v>
      </c>
      <c r="T136" s="10" t="s">
        <v>68</v>
      </c>
      <c r="U136" s="13">
        <f t="shared" si="5"/>
        <v>2</v>
      </c>
      <c r="V136" s="10" t="s">
        <v>111</v>
      </c>
      <c r="W136" s="13">
        <f t="shared" si="9"/>
        <v>3</v>
      </c>
      <c r="X136" s="10" t="s">
        <v>111</v>
      </c>
      <c r="Y136" s="13">
        <f t="shared" si="7"/>
        <v>3</v>
      </c>
      <c r="Z136" s="10">
        <f t="shared" si="8"/>
        <v>8</v>
      </c>
      <c r="AA136" s="10" t="s">
        <v>45</v>
      </c>
      <c r="AB136" s="10" t="s">
        <v>69</v>
      </c>
      <c r="AC136" s="10" t="s">
        <v>69</v>
      </c>
      <c r="AD136" s="10" t="s">
        <v>70</v>
      </c>
      <c r="AE136" s="10" t="s">
        <v>59</v>
      </c>
      <c r="AF136" s="12">
        <v>44530</v>
      </c>
      <c r="AG136" s="10" t="s">
        <v>71</v>
      </c>
      <c r="AH136" s="10">
        <v>1</v>
      </c>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row>
    <row r="137" spans="1:151" s="10" customFormat="1" ht="90">
      <c r="A137" s="10" t="s">
        <v>544</v>
      </c>
      <c r="B137" s="10" t="s">
        <v>529</v>
      </c>
      <c r="C137" s="10" t="s">
        <v>42</v>
      </c>
      <c r="D137" s="10" t="s">
        <v>545</v>
      </c>
      <c r="E137" s="10" t="s">
        <v>546</v>
      </c>
      <c r="F137" s="10" t="s">
        <v>53</v>
      </c>
      <c r="G137" s="10" t="s">
        <v>47</v>
      </c>
      <c r="H137" s="10" t="s">
        <v>46</v>
      </c>
      <c r="I137" s="10" t="s">
        <v>47</v>
      </c>
      <c r="J137" s="12" t="s">
        <v>48</v>
      </c>
      <c r="K137" s="12" t="s">
        <v>532</v>
      </c>
      <c r="L137" s="12" t="s">
        <v>241</v>
      </c>
      <c r="M137" s="10" t="s">
        <v>50</v>
      </c>
      <c r="N137" s="10" t="s">
        <v>63</v>
      </c>
      <c r="O137" s="10" t="s">
        <v>52</v>
      </c>
      <c r="P137" s="10" t="s">
        <v>45</v>
      </c>
      <c r="Q137" s="10" t="s">
        <v>53</v>
      </c>
      <c r="R137" s="10" t="s">
        <v>533</v>
      </c>
      <c r="S137" s="10" t="s">
        <v>47</v>
      </c>
      <c r="T137" s="10" t="s">
        <v>68</v>
      </c>
      <c r="U137" s="13">
        <f t="shared" si="5"/>
        <v>2</v>
      </c>
      <c r="V137" s="10" t="s">
        <v>111</v>
      </c>
      <c r="W137" s="13">
        <f t="shared" si="9"/>
        <v>3</v>
      </c>
      <c r="X137" s="10" t="s">
        <v>111</v>
      </c>
      <c r="Y137" s="13">
        <f t="shared" si="7"/>
        <v>3</v>
      </c>
      <c r="Z137" s="10">
        <f t="shared" si="8"/>
        <v>8</v>
      </c>
      <c r="AA137" s="10" t="s">
        <v>45</v>
      </c>
      <c r="AB137" s="10" t="s">
        <v>69</v>
      </c>
      <c r="AC137" s="10" t="s">
        <v>69</v>
      </c>
      <c r="AD137" s="10" t="s">
        <v>70</v>
      </c>
      <c r="AE137" s="10" t="s">
        <v>59</v>
      </c>
      <c r="AF137" s="12">
        <v>44530</v>
      </c>
      <c r="AG137" s="10" t="s">
        <v>71</v>
      </c>
      <c r="AH137" s="10">
        <v>1</v>
      </c>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row>
    <row r="138" spans="1:151" s="10" customFormat="1" ht="90">
      <c r="A138" s="10" t="s">
        <v>547</v>
      </c>
      <c r="B138" s="10" t="s">
        <v>529</v>
      </c>
      <c r="C138" s="10" t="s">
        <v>42</v>
      </c>
      <c r="D138" s="10" t="s">
        <v>548</v>
      </c>
      <c r="E138" s="10" t="s">
        <v>549</v>
      </c>
      <c r="F138" s="10" t="s">
        <v>53</v>
      </c>
      <c r="G138" s="10" t="s">
        <v>47</v>
      </c>
      <c r="H138" s="10" t="s">
        <v>46</v>
      </c>
      <c r="I138" s="10" t="s">
        <v>47</v>
      </c>
      <c r="J138" s="12" t="s">
        <v>48</v>
      </c>
      <c r="K138" s="12" t="s">
        <v>532</v>
      </c>
      <c r="L138" s="12" t="s">
        <v>241</v>
      </c>
      <c r="M138" s="10" t="s">
        <v>50</v>
      </c>
      <c r="N138" s="10" t="s">
        <v>63</v>
      </c>
      <c r="O138" s="10" t="s">
        <v>52</v>
      </c>
      <c r="P138" s="10" t="s">
        <v>45</v>
      </c>
      <c r="Q138" s="10" t="s">
        <v>53</v>
      </c>
      <c r="R138" s="10" t="s">
        <v>533</v>
      </c>
      <c r="S138" s="10" t="s">
        <v>47</v>
      </c>
      <c r="T138" s="10" t="s">
        <v>68</v>
      </c>
      <c r="U138" s="13">
        <f t="shared" ref="U138:U201" si="10">_xlfn.IFS(T138="PÚBLICA",3,T138="PÚBLICA CLASIFICADA",2,T138="PÚBLICA RESERVADA",1,T138="ALTA",1,T138="BAJA",3)</f>
        <v>2</v>
      </c>
      <c r="V138" s="10" t="s">
        <v>111</v>
      </c>
      <c r="W138" s="13">
        <f t="shared" ref="W138:W169" si="11">_xlfn.IFS(V138="ALTA",1,V138="MEDIA",2,V138="BAJA",3,V138="N/A",1,V138="NO",3,V138="SI",1)</f>
        <v>3</v>
      </c>
      <c r="X138" s="10" t="s">
        <v>111</v>
      </c>
      <c r="Y138" s="13">
        <f t="shared" ref="Y138:Y201" si="12">_xlfn.IFS(X138="ALTA",1,X138="MEDIA",2,X138="BAJA",3,X138="N/A",1,X138="no",3,X138="si",1,X138="np",1)</f>
        <v>3</v>
      </c>
      <c r="Z138" s="10">
        <f t="shared" ref="Z138:Z201" si="13">U138+W138+Y138</f>
        <v>8</v>
      </c>
      <c r="AA138" s="10" t="s">
        <v>45</v>
      </c>
      <c r="AB138" s="10" t="s">
        <v>69</v>
      </c>
      <c r="AC138" s="10" t="s">
        <v>69</v>
      </c>
      <c r="AD138" s="10" t="s">
        <v>70</v>
      </c>
      <c r="AE138" s="10" t="s">
        <v>59</v>
      </c>
      <c r="AF138" s="12">
        <v>44530</v>
      </c>
      <c r="AG138" s="10" t="s">
        <v>71</v>
      </c>
      <c r="AH138" s="10">
        <v>1</v>
      </c>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row>
    <row r="139" spans="1:151" s="10" customFormat="1" ht="90">
      <c r="A139" s="10" t="s">
        <v>550</v>
      </c>
      <c r="B139" s="10" t="s">
        <v>529</v>
      </c>
      <c r="C139" s="10" t="s">
        <v>42</v>
      </c>
      <c r="D139" s="10" t="s">
        <v>248</v>
      </c>
      <c r="E139" s="10" t="s">
        <v>551</v>
      </c>
      <c r="F139" s="10" t="s">
        <v>45</v>
      </c>
      <c r="G139" s="10">
        <v>15</v>
      </c>
      <c r="H139" s="10" t="s">
        <v>46</v>
      </c>
      <c r="I139" s="10" t="s">
        <v>47</v>
      </c>
      <c r="J139" s="12" t="s">
        <v>48</v>
      </c>
      <c r="K139" s="12" t="s">
        <v>532</v>
      </c>
      <c r="L139" s="12" t="s">
        <v>241</v>
      </c>
      <c r="M139" s="10" t="s">
        <v>50</v>
      </c>
      <c r="N139" s="10" t="s">
        <v>63</v>
      </c>
      <c r="O139" s="10" t="s">
        <v>52</v>
      </c>
      <c r="P139" s="10" t="s">
        <v>45</v>
      </c>
      <c r="Q139" s="10" t="s">
        <v>53</v>
      </c>
      <c r="R139" s="10" t="s">
        <v>533</v>
      </c>
      <c r="S139" s="10" t="s">
        <v>47</v>
      </c>
      <c r="T139" s="10" t="s">
        <v>68</v>
      </c>
      <c r="U139" s="13">
        <f t="shared" si="10"/>
        <v>2</v>
      </c>
      <c r="V139" s="10" t="s">
        <v>111</v>
      </c>
      <c r="W139" s="13">
        <f t="shared" si="11"/>
        <v>3</v>
      </c>
      <c r="X139" s="10" t="s">
        <v>111</v>
      </c>
      <c r="Y139" s="13">
        <f t="shared" si="12"/>
        <v>3</v>
      </c>
      <c r="Z139" s="10">
        <f t="shared" si="13"/>
        <v>8</v>
      </c>
      <c r="AA139" s="10" t="s">
        <v>45</v>
      </c>
      <c r="AB139" s="10" t="s">
        <v>69</v>
      </c>
      <c r="AC139" s="10" t="s">
        <v>69</v>
      </c>
      <c r="AD139" s="10" t="s">
        <v>70</v>
      </c>
      <c r="AE139" s="10" t="s">
        <v>59</v>
      </c>
      <c r="AF139" s="12">
        <v>44530</v>
      </c>
      <c r="AG139" s="10" t="s">
        <v>71</v>
      </c>
      <c r="AH139" s="10">
        <v>1</v>
      </c>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row>
    <row r="140" spans="1:151" s="10" customFormat="1" ht="90">
      <c r="A140" s="10" t="s">
        <v>552</v>
      </c>
      <c r="B140" s="10" t="s">
        <v>529</v>
      </c>
      <c r="C140" s="10" t="s">
        <v>42</v>
      </c>
      <c r="D140" s="10" t="s">
        <v>553</v>
      </c>
      <c r="E140" s="10" t="s">
        <v>554</v>
      </c>
      <c r="F140" s="10" t="s">
        <v>45</v>
      </c>
      <c r="G140" s="10" t="s">
        <v>47</v>
      </c>
      <c r="H140" s="10" t="s">
        <v>46</v>
      </c>
      <c r="I140" s="10" t="s">
        <v>47</v>
      </c>
      <c r="J140" s="12" t="s">
        <v>48</v>
      </c>
      <c r="K140" s="12" t="s">
        <v>532</v>
      </c>
      <c r="L140" s="12" t="s">
        <v>241</v>
      </c>
      <c r="M140" s="10" t="s">
        <v>50</v>
      </c>
      <c r="N140" s="10" t="s">
        <v>63</v>
      </c>
      <c r="O140" s="10" t="s">
        <v>52</v>
      </c>
      <c r="P140" s="10" t="s">
        <v>45</v>
      </c>
      <c r="Q140" s="10" t="s">
        <v>53</v>
      </c>
      <c r="R140" s="10" t="s">
        <v>533</v>
      </c>
      <c r="S140" s="10" t="s">
        <v>47</v>
      </c>
      <c r="T140" s="10" t="s">
        <v>68</v>
      </c>
      <c r="U140" s="13">
        <f t="shared" si="10"/>
        <v>2</v>
      </c>
      <c r="V140" s="10" t="s">
        <v>111</v>
      </c>
      <c r="W140" s="13">
        <f t="shared" si="11"/>
        <v>3</v>
      </c>
      <c r="X140" s="10" t="s">
        <v>111</v>
      </c>
      <c r="Y140" s="13">
        <f t="shared" si="12"/>
        <v>3</v>
      </c>
      <c r="Z140" s="10">
        <f t="shared" si="13"/>
        <v>8</v>
      </c>
      <c r="AA140" s="10" t="s">
        <v>45</v>
      </c>
      <c r="AB140" s="10" t="s">
        <v>69</v>
      </c>
      <c r="AC140" s="10" t="s">
        <v>69</v>
      </c>
      <c r="AD140" s="10" t="s">
        <v>70</v>
      </c>
      <c r="AE140" s="10" t="s">
        <v>59</v>
      </c>
      <c r="AF140" s="12">
        <v>44530</v>
      </c>
      <c r="AG140" s="10" t="s">
        <v>71</v>
      </c>
      <c r="AH140" s="10">
        <v>1</v>
      </c>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row>
    <row r="141" spans="1:151" s="10" customFormat="1" ht="90">
      <c r="A141" s="10" t="s">
        <v>555</v>
      </c>
      <c r="B141" s="10" t="s">
        <v>529</v>
      </c>
      <c r="C141" s="10" t="s">
        <v>42</v>
      </c>
      <c r="D141" s="10" t="s">
        <v>556</v>
      </c>
      <c r="E141" s="10" t="s">
        <v>557</v>
      </c>
      <c r="F141" s="10" t="s">
        <v>53</v>
      </c>
      <c r="G141" s="10" t="s">
        <v>47</v>
      </c>
      <c r="H141" s="10" t="s">
        <v>46</v>
      </c>
      <c r="I141" s="10" t="s">
        <v>47</v>
      </c>
      <c r="J141" s="12" t="s">
        <v>48</v>
      </c>
      <c r="K141" s="12" t="s">
        <v>241</v>
      </c>
      <c r="L141" s="12" t="s">
        <v>241</v>
      </c>
      <c r="M141" s="10" t="s">
        <v>50</v>
      </c>
      <c r="N141" s="10" t="s">
        <v>63</v>
      </c>
      <c r="O141" s="10" t="s">
        <v>52</v>
      </c>
      <c r="P141" s="10" t="s">
        <v>45</v>
      </c>
      <c r="Q141" s="10" t="s">
        <v>53</v>
      </c>
      <c r="R141" s="10" t="s">
        <v>558</v>
      </c>
      <c r="S141" s="10" t="s">
        <v>47</v>
      </c>
      <c r="T141" s="10" t="s">
        <v>68</v>
      </c>
      <c r="U141" s="13">
        <f t="shared" si="10"/>
        <v>2</v>
      </c>
      <c r="V141" s="10" t="s">
        <v>56</v>
      </c>
      <c r="W141" s="13">
        <f t="shared" si="11"/>
        <v>1</v>
      </c>
      <c r="X141" s="10" t="s">
        <v>56</v>
      </c>
      <c r="Y141" s="13">
        <f t="shared" si="12"/>
        <v>1</v>
      </c>
      <c r="Z141" s="10">
        <f t="shared" si="13"/>
        <v>4</v>
      </c>
      <c r="AA141" s="10" t="s">
        <v>45</v>
      </c>
      <c r="AB141" s="10" t="s">
        <v>69</v>
      </c>
      <c r="AC141" s="10" t="s">
        <v>69</v>
      </c>
      <c r="AD141" s="10" t="s">
        <v>70</v>
      </c>
      <c r="AE141" s="10" t="s">
        <v>59</v>
      </c>
      <c r="AF141" s="12">
        <v>44530</v>
      </c>
      <c r="AG141" s="10" t="s">
        <v>71</v>
      </c>
      <c r="AH141" s="10">
        <v>1</v>
      </c>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row>
    <row r="142" spans="1:151" s="10" customFormat="1" ht="90">
      <c r="A142" s="10" t="s">
        <v>559</v>
      </c>
      <c r="B142" s="10" t="s">
        <v>529</v>
      </c>
      <c r="C142" s="10" t="s">
        <v>42</v>
      </c>
      <c r="D142" s="10" t="s">
        <v>560</v>
      </c>
      <c r="E142" s="10" t="s">
        <v>561</v>
      </c>
      <c r="F142" s="10" t="s">
        <v>45</v>
      </c>
      <c r="G142" s="10" t="s">
        <v>47</v>
      </c>
      <c r="H142" s="10" t="s">
        <v>46</v>
      </c>
      <c r="I142" s="10" t="s">
        <v>47</v>
      </c>
      <c r="J142" s="12" t="s">
        <v>48</v>
      </c>
      <c r="K142" s="12" t="s">
        <v>241</v>
      </c>
      <c r="L142" s="12" t="s">
        <v>241</v>
      </c>
      <c r="M142" s="10" t="s">
        <v>50</v>
      </c>
      <c r="N142" s="10" t="s">
        <v>63</v>
      </c>
      <c r="O142" s="10" t="s">
        <v>52</v>
      </c>
      <c r="P142" s="10" t="s">
        <v>45</v>
      </c>
      <c r="Q142" s="10" t="s">
        <v>53</v>
      </c>
      <c r="R142" s="10" t="s">
        <v>558</v>
      </c>
      <c r="S142" s="10" t="s">
        <v>47</v>
      </c>
      <c r="T142" s="10" t="s">
        <v>68</v>
      </c>
      <c r="U142" s="13">
        <f t="shared" si="10"/>
        <v>2</v>
      </c>
      <c r="V142" s="10" t="s">
        <v>56</v>
      </c>
      <c r="W142" s="13">
        <f t="shared" si="11"/>
        <v>1</v>
      </c>
      <c r="X142" s="10" t="s">
        <v>56</v>
      </c>
      <c r="Y142" s="13">
        <f t="shared" si="12"/>
        <v>1</v>
      </c>
      <c r="Z142" s="10">
        <f t="shared" si="13"/>
        <v>4</v>
      </c>
      <c r="AA142" s="10" t="s">
        <v>45</v>
      </c>
      <c r="AB142" s="10" t="s">
        <v>69</v>
      </c>
      <c r="AC142" s="10" t="s">
        <v>69</v>
      </c>
      <c r="AD142" s="10" t="s">
        <v>70</v>
      </c>
      <c r="AE142" s="10" t="s">
        <v>59</v>
      </c>
      <c r="AF142" s="12">
        <v>44530</v>
      </c>
      <c r="AG142" s="10" t="s">
        <v>71</v>
      </c>
      <c r="AH142" s="10">
        <v>1</v>
      </c>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row>
    <row r="143" spans="1:151" s="10" customFormat="1" ht="90">
      <c r="A143" s="10" t="s">
        <v>562</v>
      </c>
      <c r="B143" s="10" t="s">
        <v>529</v>
      </c>
      <c r="C143" s="10" t="s">
        <v>42</v>
      </c>
      <c r="D143" s="10" t="s">
        <v>563</v>
      </c>
      <c r="E143" s="10" t="s">
        <v>564</v>
      </c>
      <c r="F143" s="10" t="s">
        <v>53</v>
      </c>
      <c r="G143" s="10" t="s">
        <v>47</v>
      </c>
      <c r="H143" s="10" t="s">
        <v>46</v>
      </c>
      <c r="I143" s="10" t="s">
        <v>47</v>
      </c>
      <c r="J143" s="12" t="s">
        <v>48</v>
      </c>
      <c r="K143" s="12" t="s">
        <v>241</v>
      </c>
      <c r="L143" s="12" t="s">
        <v>241</v>
      </c>
      <c r="M143" s="10" t="s">
        <v>50</v>
      </c>
      <c r="N143" s="10" t="s">
        <v>63</v>
      </c>
      <c r="O143" s="10" t="s">
        <v>52</v>
      </c>
      <c r="P143" s="10" t="s">
        <v>45</v>
      </c>
      <c r="Q143" s="10" t="s">
        <v>53</v>
      </c>
      <c r="R143" s="10" t="s">
        <v>565</v>
      </c>
      <c r="S143" s="10" t="s">
        <v>47</v>
      </c>
      <c r="T143" s="10" t="s">
        <v>68</v>
      </c>
      <c r="U143" s="13">
        <f t="shared" si="10"/>
        <v>2</v>
      </c>
      <c r="V143" s="29" t="s">
        <v>566</v>
      </c>
      <c r="W143" s="13">
        <f>_xlfn.IFS(V143="ALTA",1,V143="MEDIA",2,V143="BAJA",3,V143="N/A",1,V143="NO",3,V143="SI",1,V143="NO DEFINIDA",1)</f>
        <v>1</v>
      </c>
      <c r="X143" s="10" t="s">
        <v>56</v>
      </c>
      <c r="Y143" s="13">
        <f t="shared" si="12"/>
        <v>1</v>
      </c>
      <c r="Z143" s="10">
        <f t="shared" si="13"/>
        <v>4</v>
      </c>
      <c r="AA143" s="10" t="s">
        <v>45</v>
      </c>
      <c r="AB143" s="10" t="s">
        <v>69</v>
      </c>
      <c r="AC143" s="10" t="s">
        <v>69</v>
      </c>
      <c r="AD143" s="10" t="s">
        <v>70</v>
      </c>
      <c r="AE143" s="10" t="s">
        <v>59</v>
      </c>
      <c r="AF143" s="12">
        <v>44530</v>
      </c>
      <c r="AG143" s="10" t="s">
        <v>71</v>
      </c>
      <c r="AH143" s="10">
        <v>1</v>
      </c>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row>
    <row r="144" spans="1:151" s="10" customFormat="1" ht="90">
      <c r="A144" s="10" t="s">
        <v>567</v>
      </c>
      <c r="B144" s="10" t="s">
        <v>529</v>
      </c>
      <c r="C144" s="10" t="s">
        <v>42</v>
      </c>
      <c r="D144" s="10" t="s">
        <v>568</v>
      </c>
      <c r="E144" s="10" t="s">
        <v>569</v>
      </c>
      <c r="F144" s="10" t="s">
        <v>53</v>
      </c>
      <c r="G144" s="10" t="s">
        <v>47</v>
      </c>
      <c r="H144" s="10" t="s">
        <v>46</v>
      </c>
      <c r="I144" s="10" t="s">
        <v>47</v>
      </c>
      <c r="J144" s="12" t="s">
        <v>48</v>
      </c>
      <c r="K144" s="12" t="s">
        <v>241</v>
      </c>
      <c r="L144" s="12" t="s">
        <v>241</v>
      </c>
      <c r="M144" s="10" t="s">
        <v>50</v>
      </c>
      <c r="N144" s="10" t="s">
        <v>63</v>
      </c>
      <c r="O144" s="10" t="s">
        <v>52</v>
      </c>
      <c r="P144" s="10" t="s">
        <v>45</v>
      </c>
      <c r="Q144" s="10" t="s">
        <v>53</v>
      </c>
      <c r="R144" s="10" t="s">
        <v>565</v>
      </c>
      <c r="S144" s="10" t="s">
        <v>47</v>
      </c>
      <c r="T144" s="10" t="s">
        <v>68</v>
      </c>
      <c r="U144" s="13">
        <f t="shared" si="10"/>
        <v>2</v>
      </c>
      <c r="V144" s="29" t="s">
        <v>566</v>
      </c>
      <c r="W144" s="13">
        <f>_xlfn.IFS(V144="ALTA",1,V144="MEDIA",2,V144="BAJA",3,V144="N/A",1,V144="NO",3,V144="SI",1,V144="NO DEFINIDA",1)</f>
        <v>1</v>
      </c>
      <c r="X144" s="10" t="s">
        <v>56</v>
      </c>
      <c r="Y144" s="13">
        <f t="shared" si="12"/>
        <v>1</v>
      </c>
      <c r="Z144" s="10">
        <f t="shared" si="13"/>
        <v>4</v>
      </c>
      <c r="AA144" s="10" t="s">
        <v>45</v>
      </c>
      <c r="AB144" s="10" t="s">
        <v>69</v>
      </c>
      <c r="AC144" s="10" t="s">
        <v>69</v>
      </c>
      <c r="AD144" s="10" t="s">
        <v>70</v>
      </c>
      <c r="AE144" s="10" t="s">
        <v>59</v>
      </c>
      <c r="AF144" s="12">
        <v>44530</v>
      </c>
      <c r="AG144" s="10" t="s">
        <v>71</v>
      </c>
      <c r="AH144" s="10">
        <v>1</v>
      </c>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row>
    <row r="145" spans="1:151" s="10" customFormat="1" ht="90">
      <c r="A145" s="10" t="s">
        <v>570</v>
      </c>
      <c r="B145" s="10" t="s">
        <v>529</v>
      </c>
      <c r="C145" s="10" t="s">
        <v>42</v>
      </c>
      <c r="D145" s="10" t="s">
        <v>571</v>
      </c>
      <c r="E145" s="10" t="s">
        <v>572</v>
      </c>
      <c r="F145" s="10" t="s">
        <v>53</v>
      </c>
      <c r="G145" s="10" t="s">
        <v>47</v>
      </c>
      <c r="H145" s="10" t="s">
        <v>46</v>
      </c>
      <c r="I145" s="10" t="s">
        <v>47</v>
      </c>
      <c r="J145" s="12" t="s">
        <v>48</v>
      </c>
      <c r="K145" s="12" t="s">
        <v>241</v>
      </c>
      <c r="L145" s="12" t="s">
        <v>241</v>
      </c>
      <c r="M145" s="10" t="s">
        <v>50</v>
      </c>
      <c r="N145" s="10" t="s">
        <v>63</v>
      </c>
      <c r="O145" s="10" t="s">
        <v>52</v>
      </c>
      <c r="P145" s="10" t="s">
        <v>45</v>
      </c>
      <c r="Q145" s="10" t="s">
        <v>53</v>
      </c>
      <c r="R145" s="10" t="s">
        <v>565</v>
      </c>
      <c r="S145" s="10" t="s">
        <v>47</v>
      </c>
      <c r="T145" s="10" t="s">
        <v>68</v>
      </c>
      <c r="U145" s="13">
        <f t="shared" si="10"/>
        <v>2</v>
      </c>
      <c r="V145" s="29" t="s">
        <v>566</v>
      </c>
      <c r="W145" s="13">
        <f>_xlfn.IFS(V145="ALTA",1,V145="MEDIA",2,V145="BAJA",3,V145="N/A",1,V145="NO",3,V145="SI",1,V145="NO DEFINIDA",1)</f>
        <v>1</v>
      </c>
      <c r="X145" s="10" t="s">
        <v>56</v>
      </c>
      <c r="Y145" s="13">
        <f t="shared" si="12"/>
        <v>1</v>
      </c>
      <c r="Z145" s="10">
        <f t="shared" si="13"/>
        <v>4</v>
      </c>
      <c r="AA145" s="10" t="s">
        <v>45</v>
      </c>
      <c r="AB145" s="10" t="s">
        <v>69</v>
      </c>
      <c r="AC145" s="10" t="s">
        <v>69</v>
      </c>
      <c r="AD145" s="10" t="s">
        <v>70</v>
      </c>
      <c r="AE145" s="10" t="s">
        <v>59</v>
      </c>
      <c r="AF145" s="12">
        <v>44530</v>
      </c>
      <c r="AG145" s="10" t="s">
        <v>71</v>
      </c>
      <c r="AH145" s="10">
        <v>1</v>
      </c>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row>
    <row r="146" spans="1:151" s="10" customFormat="1" ht="90">
      <c r="A146" s="10" t="s">
        <v>573</v>
      </c>
      <c r="B146" s="10" t="s">
        <v>529</v>
      </c>
      <c r="C146" s="10" t="s">
        <v>42</v>
      </c>
      <c r="D146" s="10" t="s">
        <v>574</v>
      </c>
      <c r="E146" s="10" t="s">
        <v>575</v>
      </c>
      <c r="F146" s="10" t="s">
        <v>53</v>
      </c>
      <c r="G146" s="10" t="s">
        <v>47</v>
      </c>
      <c r="H146" s="10" t="s">
        <v>46</v>
      </c>
      <c r="I146" s="10" t="s">
        <v>47</v>
      </c>
      <c r="J146" s="12" t="s">
        <v>48</v>
      </c>
      <c r="K146" s="12" t="s">
        <v>241</v>
      </c>
      <c r="L146" s="12" t="s">
        <v>241</v>
      </c>
      <c r="M146" s="10" t="s">
        <v>50</v>
      </c>
      <c r="N146" s="10" t="s">
        <v>63</v>
      </c>
      <c r="O146" s="10" t="s">
        <v>52</v>
      </c>
      <c r="P146" s="10" t="s">
        <v>45</v>
      </c>
      <c r="Q146" s="10" t="s">
        <v>53</v>
      </c>
      <c r="R146" s="10" t="s">
        <v>565</v>
      </c>
      <c r="S146" s="10" t="s">
        <v>47</v>
      </c>
      <c r="T146" s="10" t="s">
        <v>68</v>
      </c>
      <c r="U146" s="13">
        <f t="shared" si="10"/>
        <v>2</v>
      </c>
      <c r="V146" s="29" t="s">
        <v>566</v>
      </c>
      <c r="W146" s="13">
        <f>_xlfn.IFS(V146="ALTA",1,V146="MEDIA",2,V146="BAJA",3,V146="N/A",1,V146="NO",3,V146="SI",1,V146="NO DEFINIDA",1)</f>
        <v>1</v>
      </c>
      <c r="X146" s="10" t="s">
        <v>56</v>
      </c>
      <c r="Y146" s="13">
        <f t="shared" si="12"/>
        <v>1</v>
      </c>
      <c r="Z146" s="10">
        <f t="shared" si="13"/>
        <v>4</v>
      </c>
      <c r="AA146" s="10" t="s">
        <v>45</v>
      </c>
      <c r="AB146" s="10" t="s">
        <v>69</v>
      </c>
      <c r="AC146" s="10" t="s">
        <v>69</v>
      </c>
      <c r="AD146" s="10" t="s">
        <v>70</v>
      </c>
      <c r="AE146" s="10" t="s">
        <v>59</v>
      </c>
      <c r="AF146" s="12">
        <v>44530</v>
      </c>
      <c r="AG146" s="10" t="s">
        <v>71</v>
      </c>
      <c r="AH146" s="10">
        <v>1</v>
      </c>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row>
    <row r="147" spans="1:151" s="10" customFormat="1" ht="90">
      <c r="A147" s="10" t="s">
        <v>576</v>
      </c>
      <c r="B147" s="10" t="s">
        <v>529</v>
      </c>
      <c r="C147" s="10" t="s">
        <v>42</v>
      </c>
      <c r="D147" s="10" t="s">
        <v>556</v>
      </c>
      <c r="E147" s="10" t="s">
        <v>557</v>
      </c>
      <c r="F147" s="10" t="s">
        <v>53</v>
      </c>
      <c r="G147" s="10" t="s">
        <v>47</v>
      </c>
      <c r="H147" s="10" t="s">
        <v>46</v>
      </c>
      <c r="I147" s="10" t="s">
        <v>47</v>
      </c>
      <c r="J147" s="12" t="s">
        <v>48</v>
      </c>
      <c r="K147" s="12" t="s">
        <v>241</v>
      </c>
      <c r="L147" s="12" t="s">
        <v>241</v>
      </c>
      <c r="M147" s="10" t="s">
        <v>50</v>
      </c>
      <c r="N147" s="10" t="s">
        <v>63</v>
      </c>
      <c r="O147" s="10" t="s">
        <v>52</v>
      </c>
      <c r="P147" s="10" t="s">
        <v>45</v>
      </c>
      <c r="Q147" s="10" t="s">
        <v>53</v>
      </c>
      <c r="R147" s="10" t="s">
        <v>565</v>
      </c>
      <c r="S147" s="10" t="s">
        <v>47</v>
      </c>
      <c r="T147" s="10" t="s">
        <v>68</v>
      </c>
      <c r="U147" s="13">
        <f t="shared" si="10"/>
        <v>2</v>
      </c>
      <c r="V147" s="29" t="s">
        <v>566</v>
      </c>
      <c r="W147" s="13">
        <f>_xlfn.IFS(V147="ALTA",1,V147="MEDIA",2,V147="BAJA",3,V147="N/A",1,V147="NO",3,V147="SI",1,V147="NO DEFINIDA",1)</f>
        <v>1</v>
      </c>
      <c r="X147" s="10" t="s">
        <v>56</v>
      </c>
      <c r="Y147" s="13">
        <f t="shared" si="12"/>
        <v>1</v>
      </c>
      <c r="Z147" s="10">
        <f t="shared" si="13"/>
        <v>4</v>
      </c>
      <c r="AA147" s="10" t="s">
        <v>45</v>
      </c>
      <c r="AB147" s="10" t="s">
        <v>69</v>
      </c>
      <c r="AC147" s="10" t="s">
        <v>69</v>
      </c>
      <c r="AD147" s="10" t="s">
        <v>70</v>
      </c>
      <c r="AE147" s="10" t="s">
        <v>59</v>
      </c>
      <c r="AF147" s="12">
        <v>44530</v>
      </c>
      <c r="AG147" s="10" t="s">
        <v>71</v>
      </c>
      <c r="AH147" s="10">
        <v>1</v>
      </c>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row>
    <row r="148" spans="1:151" s="10" customFormat="1" ht="90">
      <c r="A148" s="10" t="s">
        <v>577</v>
      </c>
      <c r="B148" s="10" t="s">
        <v>529</v>
      </c>
      <c r="C148" s="10" t="s">
        <v>42</v>
      </c>
      <c r="D148" s="10" t="s">
        <v>578</v>
      </c>
      <c r="E148" s="10" t="s">
        <v>579</v>
      </c>
      <c r="F148" s="10" t="s">
        <v>45</v>
      </c>
      <c r="G148" s="16" t="s">
        <v>47</v>
      </c>
      <c r="H148" s="10" t="s">
        <v>46</v>
      </c>
      <c r="I148" s="10" t="s">
        <v>47</v>
      </c>
      <c r="J148" s="12" t="s">
        <v>48</v>
      </c>
      <c r="K148" s="12" t="s">
        <v>241</v>
      </c>
      <c r="L148" s="12" t="s">
        <v>241</v>
      </c>
      <c r="M148" s="10" t="s">
        <v>50</v>
      </c>
      <c r="N148" s="10" t="s">
        <v>63</v>
      </c>
      <c r="O148" s="10" t="s">
        <v>52</v>
      </c>
      <c r="P148" s="10" t="s">
        <v>45</v>
      </c>
      <c r="Q148" s="10" t="s">
        <v>53</v>
      </c>
      <c r="R148" s="10" t="s">
        <v>565</v>
      </c>
      <c r="S148" s="10" t="s">
        <v>47</v>
      </c>
      <c r="T148" s="10" t="s">
        <v>68</v>
      </c>
      <c r="U148" s="13">
        <f t="shared" si="10"/>
        <v>2</v>
      </c>
      <c r="V148" s="10" t="s">
        <v>56</v>
      </c>
      <c r="W148" s="13">
        <f t="shared" ref="W148:W211" si="14">_xlfn.IFS(V148="ALTA",1,V148="MEDIA",2,V148="BAJA",3,V148="N/A",1,V148="NO",3,V148="SI",1)</f>
        <v>1</v>
      </c>
      <c r="X148" s="10" t="s">
        <v>56</v>
      </c>
      <c r="Y148" s="13">
        <f t="shared" si="12"/>
        <v>1</v>
      </c>
      <c r="Z148" s="10">
        <f t="shared" si="13"/>
        <v>4</v>
      </c>
      <c r="AA148" s="10" t="s">
        <v>53</v>
      </c>
      <c r="AB148" s="10" t="s">
        <v>69</v>
      </c>
      <c r="AC148" s="10" t="s">
        <v>69</v>
      </c>
      <c r="AD148" s="10" t="s">
        <v>70</v>
      </c>
      <c r="AE148" s="10" t="s">
        <v>59</v>
      </c>
      <c r="AF148" s="12">
        <v>44530</v>
      </c>
      <c r="AG148" s="10" t="s">
        <v>71</v>
      </c>
      <c r="AH148" s="10">
        <v>1</v>
      </c>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row>
    <row r="149" spans="1:151" s="10" customFormat="1" ht="90">
      <c r="A149" s="10" t="s">
        <v>580</v>
      </c>
      <c r="B149" s="10" t="s">
        <v>529</v>
      </c>
      <c r="C149" s="10" t="s">
        <v>42</v>
      </c>
      <c r="D149" s="10" t="s">
        <v>581</v>
      </c>
      <c r="E149" s="10" t="s">
        <v>582</v>
      </c>
      <c r="F149" s="10" t="s">
        <v>53</v>
      </c>
      <c r="G149" s="16" t="s">
        <v>47</v>
      </c>
      <c r="H149" s="10" t="s">
        <v>46</v>
      </c>
      <c r="I149" s="10" t="s">
        <v>47</v>
      </c>
      <c r="J149" s="12" t="s">
        <v>48</v>
      </c>
      <c r="K149" s="12" t="s">
        <v>241</v>
      </c>
      <c r="L149" s="12" t="s">
        <v>241</v>
      </c>
      <c r="M149" s="10" t="s">
        <v>50</v>
      </c>
      <c r="N149" s="10" t="s">
        <v>63</v>
      </c>
      <c r="O149" s="10" t="s">
        <v>52</v>
      </c>
      <c r="P149" s="10" t="s">
        <v>45</v>
      </c>
      <c r="Q149" s="10" t="s">
        <v>53</v>
      </c>
      <c r="R149" s="10" t="s">
        <v>565</v>
      </c>
      <c r="S149" s="10" t="s">
        <v>47</v>
      </c>
      <c r="T149" s="10" t="s">
        <v>68</v>
      </c>
      <c r="U149" s="13">
        <f t="shared" si="10"/>
        <v>2</v>
      </c>
      <c r="V149" s="10" t="s">
        <v>56</v>
      </c>
      <c r="W149" s="13">
        <f t="shared" si="14"/>
        <v>1</v>
      </c>
      <c r="X149" s="10" t="s">
        <v>56</v>
      </c>
      <c r="Y149" s="13">
        <f t="shared" si="12"/>
        <v>1</v>
      </c>
      <c r="Z149" s="10">
        <f t="shared" si="13"/>
        <v>4</v>
      </c>
      <c r="AA149" s="10" t="s">
        <v>45</v>
      </c>
      <c r="AB149" s="10" t="s">
        <v>69</v>
      </c>
      <c r="AC149" s="10" t="s">
        <v>69</v>
      </c>
      <c r="AD149" s="10" t="s">
        <v>70</v>
      </c>
      <c r="AE149" s="10" t="s">
        <v>59</v>
      </c>
      <c r="AF149" s="12">
        <v>44530</v>
      </c>
      <c r="AG149" s="10" t="s">
        <v>71</v>
      </c>
      <c r="AH149" s="10">
        <v>1</v>
      </c>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row>
    <row r="150" spans="1:151" s="10" customFormat="1" ht="90">
      <c r="A150" s="10" t="s">
        <v>583</v>
      </c>
      <c r="B150" s="10" t="s">
        <v>529</v>
      </c>
      <c r="C150" s="10" t="s">
        <v>42</v>
      </c>
      <c r="D150" s="10" t="s">
        <v>584</v>
      </c>
      <c r="E150" s="10" t="s">
        <v>585</v>
      </c>
      <c r="F150" s="10" t="s">
        <v>53</v>
      </c>
      <c r="G150" s="10" t="s">
        <v>47</v>
      </c>
      <c r="H150" s="10" t="s">
        <v>46</v>
      </c>
      <c r="I150" s="10" t="s">
        <v>47</v>
      </c>
      <c r="J150" s="12" t="s">
        <v>48</v>
      </c>
      <c r="K150" s="12" t="s">
        <v>241</v>
      </c>
      <c r="L150" s="12" t="s">
        <v>241</v>
      </c>
      <c r="M150" s="10" t="s">
        <v>50</v>
      </c>
      <c r="N150" s="10" t="s">
        <v>63</v>
      </c>
      <c r="O150" s="10" t="s">
        <v>52</v>
      </c>
      <c r="P150" s="10" t="s">
        <v>45</v>
      </c>
      <c r="Q150" s="10" t="s">
        <v>53</v>
      </c>
      <c r="R150" s="10" t="s">
        <v>565</v>
      </c>
      <c r="S150" s="10" t="s">
        <v>47</v>
      </c>
      <c r="T150" s="10" t="s">
        <v>68</v>
      </c>
      <c r="U150" s="13">
        <f t="shared" si="10"/>
        <v>2</v>
      </c>
      <c r="V150" s="10" t="s">
        <v>56</v>
      </c>
      <c r="W150" s="13">
        <f t="shared" si="14"/>
        <v>1</v>
      </c>
      <c r="X150" s="10" t="s">
        <v>56</v>
      </c>
      <c r="Y150" s="13">
        <f t="shared" si="12"/>
        <v>1</v>
      </c>
      <c r="Z150" s="10">
        <f t="shared" si="13"/>
        <v>4</v>
      </c>
      <c r="AA150" s="10" t="s">
        <v>53</v>
      </c>
      <c r="AB150" s="10" t="s">
        <v>69</v>
      </c>
      <c r="AC150" s="10" t="s">
        <v>69</v>
      </c>
      <c r="AD150" s="10" t="s">
        <v>70</v>
      </c>
      <c r="AE150" s="10" t="s">
        <v>59</v>
      </c>
      <c r="AF150" s="12">
        <v>44530</v>
      </c>
      <c r="AG150" s="10" t="s">
        <v>71</v>
      </c>
      <c r="AH150" s="10">
        <v>1</v>
      </c>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row>
    <row r="151" spans="1:151" s="10" customFormat="1" ht="90">
      <c r="A151" s="10" t="s">
        <v>586</v>
      </c>
      <c r="B151" s="10" t="s">
        <v>529</v>
      </c>
      <c r="C151" s="10" t="s">
        <v>42</v>
      </c>
      <c r="D151" s="10" t="s">
        <v>560</v>
      </c>
      <c r="E151" s="10" t="s">
        <v>587</v>
      </c>
      <c r="F151" s="10" t="s">
        <v>45</v>
      </c>
      <c r="G151" s="10" t="s">
        <v>47</v>
      </c>
      <c r="H151" s="10" t="s">
        <v>46</v>
      </c>
      <c r="I151" s="10" t="s">
        <v>47</v>
      </c>
      <c r="J151" s="12" t="s">
        <v>48</v>
      </c>
      <c r="K151" s="12" t="s">
        <v>241</v>
      </c>
      <c r="L151" s="12" t="s">
        <v>241</v>
      </c>
      <c r="M151" s="10" t="s">
        <v>50</v>
      </c>
      <c r="N151" s="10" t="s">
        <v>63</v>
      </c>
      <c r="O151" s="10" t="s">
        <v>52</v>
      </c>
      <c r="P151" s="10" t="s">
        <v>45</v>
      </c>
      <c r="Q151" s="10" t="s">
        <v>53</v>
      </c>
      <c r="R151" s="10" t="s">
        <v>565</v>
      </c>
      <c r="S151" s="10" t="s">
        <v>47</v>
      </c>
      <c r="T151" s="10" t="s">
        <v>68</v>
      </c>
      <c r="U151" s="13">
        <f t="shared" si="10"/>
        <v>2</v>
      </c>
      <c r="V151" s="10" t="s">
        <v>56</v>
      </c>
      <c r="W151" s="13">
        <f t="shared" si="14"/>
        <v>1</v>
      </c>
      <c r="X151" s="10" t="s">
        <v>56</v>
      </c>
      <c r="Y151" s="13">
        <f t="shared" si="12"/>
        <v>1</v>
      </c>
      <c r="Z151" s="10">
        <f t="shared" si="13"/>
        <v>4</v>
      </c>
      <c r="AA151" s="10" t="s">
        <v>53</v>
      </c>
      <c r="AB151" s="10" t="s">
        <v>69</v>
      </c>
      <c r="AC151" s="10" t="s">
        <v>69</v>
      </c>
      <c r="AD151" s="10" t="s">
        <v>70</v>
      </c>
      <c r="AE151" s="10" t="s">
        <v>59</v>
      </c>
      <c r="AF151" s="12">
        <v>44530</v>
      </c>
      <c r="AG151" s="10" t="s">
        <v>71</v>
      </c>
      <c r="AH151" s="10">
        <v>1</v>
      </c>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row>
    <row r="152" spans="1:151" s="10" customFormat="1" ht="90">
      <c r="A152" s="10" t="s">
        <v>588</v>
      </c>
      <c r="B152" s="10" t="s">
        <v>529</v>
      </c>
      <c r="C152" s="10" t="s">
        <v>42</v>
      </c>
      <c r="D152" s="10" t="s">
        <v>589</v>
      </c>
      <c r="E152" s="10" t="s">
        <v>590</v>
      </c>
      <c r="F152" s="10" t="s">
        <v>53</v>
      </c>
      <c r="G152" s="10" t="s">
        <v>47</v>
      </c>
      <c r="H152" s="10" t="s">
        <v>46</v>
      </c>
      <c r="I152" s="10" t="s">
        <v>47</v>
      </c>
      <c r="J152" s="12" t="s">
        <v>48</v>
      </c>
      <c r="K152" s="12" t="s">
        <v>241</v>
      </c>
      <c r="L152" s="12" t="s">
        <v>241</v>
      </c>
      <c r="M152" s="10" t="s">
        <v>50</v>
      </c>
      <c r="N152" s="10" t="s">
        <v>63</v>
      </c>
      <c r="O152" s="10" t="s">
        <v>52</v>
      </c>
      <c r="P152" s="10" t="s">
        <v>45</v>
      </c>
      <c r="Q152" s="10" t="s">
        <v>53</v>
      </c>
      <c r="R152" s="10" t="s">
        <v>565</v>
      </c>
      <c r="S152" s="10" t="s">
        <v>47</v>
      </c>
      <c r="T152" s="10" t="s">
        <v>68</v>
      </c>
      <c r="U152" s="13">
        <f t="shared" si="10"/>
        <v>2</v>
      </c>
      <c r="V152" s="10" t="s">
        <v>56</v>
      </c>
      <c r="W152" s="13">
        <f t="shared" si="14"/>
        <v>1</v>
      </c>
      <c r="X152" s="10" t="s">
        <v>56</v>
      </c>
      <c r="Y152" s="13">
        <f t="shared" si="12"/>
        <v>1</v>
      </c>
      <c r="Z152" s="10">
        <f t="shared" si="13"/>
        <v>4</v>
      </c>
      <c r="AA152" s="10" t="s">
        <v>53</v>
      </c>
      <c r="AB152" s="10" t="s">
        <v>69</v>
      </c>
      <c r="AC152" s="10" t="s">
        <v>69</v>
      </c>
      <c r="AD152" s="10" t="s">
        <v>70</v>
      </c>
      <c r="AE152" s="10" t="s">
        <v>59</v>
      </c>
      <c r="AF152" s="12">
        <v>44530</v>
      </c>
      <c r="AG152" s="10" t="s">
        <v>71</v>
      </c>
      <c r="AH152" s="10">
        <v>1</v>
      </c>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row>
    <row r="153" spans="1:151" s="10" customFormat="1" ht="60">
      <c r="A153" s="10" t="s">
        <v>591</v>
      </c>
      <c r="B153" s="30" t="s">
        <v>592</v>
      </c>
      <c r="C153" s="10" t="s">
        <v>593</v>
      </c>
      <c r="D153" s="10" t="s">
        <v>594</v>
      </c>
      <c r="E153" s="10" t="s">
        <v>595</v>
      </c>
      <c r="F153" s="12" t="s">
        <v>45</v>
      </c>
      <c r="G153" s="10" t="s">
        <v>596</v>
      </c>
      <c r="H153" s="10" t="s">
        <v>597</v>
      </c>
      <c r="I153" s="10" t="s">
        <v>47</v>
      </c>
      <c r="J153" s="12" t="s">
        <v>48</v>
      </c>
      <c r="K153" s="12" t="s">
        <v>598</v>
      </c>
      <c r="L153" s="12" t="s">
        <v>598</v>
      </c>
      <c r="M153" s="10" t="s">
        <v>50</v>
      </c>
      <c r="N153" s="10" t="s">
        <v>51</v>
      </c>
      <c r="O153" s="22" t="s">
        <v>599</v>
      </c>
      <c r="P153" s="10" t="s">
        <v>45</v>
      </c>
      <c r="Q153" s="31" t="s">
        <v>600</v>
      </c>
      <c r="R153" s="10" t="s">
        <v>601</v>
      </c>
      <c r="S153" s="10" t="s">
        <v>47</v>
      </c>
      <c r="T153" s="10" t="s">
        <v>55</v>
      </c>
      <c r="U153" s="13">
        <f t="shared" si="10"/>
        <v>3</v>
      </c>
      <c r="V153" s="10" t="s">
        <v>57</v>
      </c>
      <c r="W153" s="13">
        <f t="shared" si="14"/>
        <v>2</v>
      </c>
      <c r="X153" s="10" t="s">
        <v>56</v>
      </c>
      <c r="Y153" s="13">
        <f t="shared" si="12"/>
        <v>1</v>
      </c>
      <c r="Z153" s="10">
        <f t="shared" si="13"/>
        <v>6</v>
      </c>
      <c r="AA153" s="10" t="s">
        <v>53</v>
      </c>
      <c r="AB153" s="10" t="s">
        <v>47</v>
      </c>
      <c r="AC153" s="10" t="s">
        <v>47</v>
      </c>
      <c r="AD153" s="10" t="s">
        <v>47</v>
      </c>
      <c r="AE153" s="10" t="s">
        <v>47</v>
      </c>
      <c r="AF153" s="12">
        <v>44826</v>
      </c>
      <c r="AG153" s="10" t="s">
        <v>47</v>
      </c>
      <c r="AH153" s="10">
        <v>1</v>
      </c>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row>
    <row r="154" spans="1:151" s="10" customFormat="1" ht="45">
      <c r="A154" s="10" t="s">
        <v>602</v>
      </c>
      <c r="B154" s="30" t="s">
        <v>592</v>
      </c>
      <c r="C154" s="10" t="s">
        <v>593</v>
      </c>
      <c r="D154" s="10" t="s">
        <v>603</v>
      </c>
      <c r="E154" s="10" t="s">
        <v>604</v>
      </c>
      <c r="F154" s="12" t="s">
        <v>45</v>
      </c>
      <c r="G154" s="32" t="s">
        <v>414</v>
      </c>
      <c r="H154" s="10" t="s">
        <v>605</v>
      </c>
      <c r="I154" s="10" t="s">
        <v>47</v>
      </c>
      <c r="J154" s="12" t="s">
        <v>48</v>
      </c>
      <c r="K154" s="12" t="s">
        <v>598</v>
      </c>
      <c r="L154" s="12" t="s">
        <v>598</v>
      </c>
      <c r="M154" s="10" t="s">
        <v>50</v>
      </c>
      <c r="N154" s="10" t="s">
        <v>63</v>
      </c>
      <c r="O154" s="10" t="s">
        <v>173</v>
      </c>
      <c r="P154" s="33" t="s">
        <v>45</v>
      </c>
      <c r="Q154" s="33" t="s">
        <v>174</v>
      </c>
      <c r="R154" s="10" t="s">
        <v>606</v>
      </c>
      <c r="S154" s="10" t="s">
        <v>47</v>
      </c>
      <c r="T154" s="10" t="s">
        <v>55</v>
      </c>
      <c r="U154" s="13">
        <f t="shared" si="10"/>
        <v>3</v>
      </c>
      <c r="V154" s="10" t="s">
        <v>57</v>
      </c>
      <c r="W154" s="13">
        <f t="shared" si="14"/>
        <v>2</v>
      </c>
      <c r="X154" s="10" t="s">
        <v>56</v>
      </c>
      <c r="Y154" s="13">
        <f t="shared" si="12"/>
        <v>1</v>
      </c>
      <c r="Z154" s="10">
        <f t="shared" si="13"/>
        <v>6</v>
      </c>
      <c r="AA154" s="10" t="s">
        <v>45</v>
      </c>
      <c r="AB154" s="10" t="s">
        <v>47</v>
      </c>
      <c r="AC154" s="10" t="s">
        <v>47</v>
      </c>
      <c r="AD154" s="10" t="s">
        <v>47</v>
      </c>
      <c r="AE154" s="10" t="s">
        <v>47</v>
      </c>
      <c r="AF154" s="12">
        <v>44826</v>
      </c>
      <c r="AG154" s="10" t="s">
        <v>47</v>
      </c>
      <c r="AH154" s="10">
        <v>1</v>
      </c>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row>
    <row r="155" spans="1:151" s="10" customFormat="1" ht="60">
      <c r="A155" s="10" t="s">
        <v>607</v>
      </c>
      <c r="B155" s="30" t="s">
        <v>592</v>
      </c>
      <c r="C155" s="10" t="s">
        <v>593</v>
      </c>
      <c r="D155" s="10" t="s">
        <v>608</v>
      </c>
      <c r="E155" s="10" t="s">
        <v>609</v>
      </c>
      <c r="F155" s="12" t="s">
        <v>45</v>
      </c>
      <c r="G155" s="10" t="s">
        <v>596</v>
      </c>
      <c r="H155" s="10" t="s">
        <v>597</v>
      </c>
      <c r="I155" s="10" t="s">
        <v>47</v>
      </c>
      <c r="J155" s="12" t="s">
        <v>48</v>
      </c>
      <c r="K155" s="12" t="s">
        <v>598</v>
      </c>
      <c r="L155" s="12" t="s">
        <v>598</v>
      </c>
      <c r="M155" s="10" t="s">
        <v>50</v>
      </c>
      <c r="N155" s="10" t="s">
        <v>51</v>
      </c>
      <c r="O155" s="10" t="s">
        <v>610</v>
      </c>
      <c r="P155" s="33" t="s">
        <v>45</v>
      </c>
      <c r="Q155" s="33" t="s">
        <v>174</v>
      </c>
      <c r="R155" s="10" t="s">
        <v>611</v>
      </c>
      <c r="S155" s="10" t="s">
        <v>47</v>
      </c>
      <c r="T155" s="10" t="s">
        <v>55</v>
      </c>
      <c r="U155" s="13">
        <f t="shared" si="10"/>
        <v>3</v>
      </c>
      <c r="V155" s="10" t="s">
        <v>57</v>
      </c>
      <c r="W155" s="13">
        <f t="shared" si="14"/>
        <v>2</v>
      </c>
      <c r="X155" s="10" t="s">
        <v>56</v>
      </c>
      <c r="Y155" s="13">
        <f t="shared" si="12"/>
        <v>1</v>
      </c>
      <c r="Z155" s="10">
        <f t="shared" si="13"/>
        <v>6</v>
      </c>
      <c r="AA155" s="10" t="s">
        <v>53</v>
      </c>
      <c r="AB155" s="10" t="s">
        <v>47</v>
      </c>
      <c r="AC155" s="10" t="s">
        <v>47</v>
      </c>
      <c r="AD155" s="10" t="s">
        <v>47</v>
      </c>
      <c r="AE155" s="10" t="s">
        <v>47</v>
      </c>
      <c r="AF155" s="12">
        <v>44826</v>
      </c>
      <c r="AG155" s="10" t="s">
        <v>47</v>
      </c>
      <c r="AH155" s="10">
        <v>1</v>
      </c>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row>
    <row r="156" spans="1:151" s="10" customFormat="1" ht="45">
      <c r="A156" s="10" t="s">
        <v>612</v>
      </c>
      <c r="B156" s="30" t="s">
        <v>592</v>
      </c>
      <c r="C156" s="10" t="s">
        <v>593</v>
      </c>
      <c r="D156" s="10" t="s">
        <v>613</v>
      </c>
      <c r="E156" s="10" t="s">
        <v>614</v>
      </c>
      <c r="F156" s="12" t="s">
        <v>45</v>
      </c>
      <c r="G156" s="10" t="s">
        <v>596</v>
      </c>
      <c r="H156" s="10" t="s">
        <v>597</v>
      </c>
      <c r="I156" s="10" t="s">
        <v>47</v>
      </c>
      <c r="J156" s="12" t="s">
        <v>48</v>
      </c>
      <c r="K156" s="12" t="s">
        <v>598</v>
      </c>
      <c r="L156" s="12" t="s">
        <v>598</v>
      </c>
      <c r="M156" s="10" t="s">
        <v>50</v>
      </c>
      <c r="N156" s="10" t="s">
        <v>51</v>
      </c>
      <c r="O156" s="10" t="s">
        <v>610</v>
      </c>
      <c r="P156" s="33" t="s">
        <v>45</v>
      </c>
      <c r="Q156" s="33" t="s">
        <v>174</v>
      </c>
      <c r="R156" s="10" t="s">
        <v>611</v>
      </c>
      <c r="S156" s="10" t="s">
        <v>47</v>
      </c>
      <c r="T156" s="10" t="s">
        <v>55</v>
      </c>
      <c r="U156" s="13">
        <f t="shared" si="10"/>
        <v>3</v>
      </c>
      <c r="V156" s="10" t="s">
        <v>57</v>
      </c>
      <c r="W156" s="13">
        <f t="shared" si="14"/>
        <v>2</v>
      </c>
      <c r="X156" s="10" t="s">
        <v>56</v>
      </c>
      <c r="Y156" s="13">
        <f t="shared" si="12"/>
        <v>1</v>
      </c>
      <c r="Z156" s="10">
        <f t="shared" si="13"/>
        <v>6</v>
      </c>
      <c r="AA156" s="10" t="s">
        <v>53</v>
      </c>
      <c r="AB156" s="10" t="s">
        <v>47</v>
      </c>
      <c r="AC156" s="10" t="s">
        <v>47</v>
      </c>
      <c r="AD156" s="10" t="s">
        <v>47</v>
      </c>
      <c r="AE156" s="10" t="s">
        <v>47</v>
      </c>
      <c r="AF156" s="12">
        <v>44826</v>
      </c>
      <c r="AG156" s="10" t="s">
        <v>47</v>
      </c>
      <c r="AH156" s="10">
        <v>1</v>
      </c>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row>
    <row r="157" spans="1:151" s="10" customFormat="1" ht="135">
      <c r="A157" s="10" t="s">
        <v>615</v>
      </c>
      <c r="B157" s="30" t="s">
        <v>592</v>
      </c>
      <c r="C157" s="10" t="s">
        <v>593</v>
      </c>
      <c r="D157" s="10" t="s">
        <v>616</v>
      </c>
      <c r="E157" s="10" t="s">
        <v>617</v>
      </c>
      <c r="F157" s="12" t="s">
        <v>45</v>
      </c>
      <c r="G157" s="10" t="s">
        <v>596</v>
      </c>
      <c r="H157" s="10" t="s">
        <v>597</v>
      </c>
      <c r="I157" s="10" t="s">
        <v>47</v>
      </c>
      <c r="J157" s="12" t="s">
        <v>48</v>
      </c>
      <c r="K157" s="12" t="s">
        <v>598</v>
      </c>
      <c r="L157" s="12" t="s">
        <v>598</v>
      </c>
      <c r="M157" s="10" t="s">
        <v>50</v>
      </c>
      <c r="N157" s="10" t="s">
        <v>51</v>
      </c>
      <c r="O157" s="10" t="s">
        <v>618</v>
      </c>
      <c r="P157" s="33" t="s">
        <v>45</v>
      </c>
      <c r="Q157" s="31" t="s">
        <v>619</v>
      </c>
      <c r="R157" s="10" t="s">
        <v>611</v>
      </c>
      <c r="S157" s="10" t="s">
        <v>47</v>
      </c>
      <c r="T157" s="10" t="s">
        <v>55</v>
      </c>
      <c r="U157" s="13">
        <f t="shared" si="10"/>
        <v>3</v>
      </c>
      <c r="V157" s="10" t="s">
        <v>57</v>
      </c>
      <c r="W157" s="13">
        <f t="shared" si="14"/>
        <v>2</v>
      </c>
      <c r="X157" s="10" t="s">
        <v>56</v>
      </c>
      <c r="Y157" s="13">
        <f t="shared" si="12"/>
        <v>1</v>
      </c>
      <c r="Z157" s="10">
        <f t="shared" si="13"/>
        <v>6</v>
      </c>
      <c r="AA157" s="10" t="s">
        <v>53</v>
      </c>
      <c r="AB157" s="10" t="s">
        <v>47</v>
      </c>
      <c r="AC157" s="10" t="s">
        <v>47</v>
      </c>
      <c r="AD157" s="10" t="s">
        <v>47</v>
      </c>
      <c r="AE157" s="10" t="s">
        <v>47</v>
      </c>
      <c r="AF157" s="12">
        <v>44826</v>
      </c>
      <c r="AG157" s="10" t="s">
        <v>47</v>
      </c>
      <c r="AH157" s="10">
        <v>1</v>
      </c>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row>
    <row r="158" spans="1:151" s="10" customFormat="1" ht="45">
      <c r="A158" s="10" t="s">
        <v>620</v>
      </c>
      <c r="B158" s="30" t="s">
        <v>592</v>
      </c>
      <c r="C158" s="10" t="s">
        <v>593</v>
      </c>
      <c r="D158" s="10" t="s">
        <v>621</v>
      </c>
      <c r="E158" s="10" t="s">
        <v>622</v>
      </c>
      <c r="F158" s="12" t="s">
        <v>45</v>
      </c>
      <c r="G158" s="10" t="s">
        <v>596</v>
      </c>
      <c r="H158" s="10" t="s">
        <v>605</v>
      </c>
      <c r="I158" s="10" t="s">
        <v>47</v>
      </c>
      <c r="J158" s="12" t="s">
        <v>48</v>
      </c>
      <c r="K158" s="12" t="s">
        <v>598</v>
      </c>
      <c r="L158" s="12" t="s">
        <v>598</v>
      </c>
      <c r="M158" s="10" t="s">
        <v>50</v>
      </c>
      <c r="N158" s="10" t="s">
        <v>51</v>
      </c>
      <c r="O158" s="10" t="s">
        <v>173</v>
      </c>
      <c r="P158" s="33" t="s">
        <v>45</v>
      </c>
      <c r="Q158" s="34" t="s">
        <v>174</v>
      </c>
      <c r="R158" s="10" t="s">
        <v>611</v>
      </c>
      <c r="S158" s="10" t="s">
        <v>47</v>
      </c>
      <c r="T158" s="10" t="s">
        <v>55</v>
      </c>
      <c r="U158" s="13">
        <f t="shared" si="10"/>
        <v>3</v>
      </c>
      <c r="V158" s="10" t="s">
        <v>57</v>
      </c>
      <c r="W158" s="13">
        <f t="shared" si="14"/>
        <v>2</v>
      </c>
      <c r="X158" s="10" t="s">
        <v>56</v>
      </c>
      <c r="Y158" s="13">
        <f t="shared" si="12"/>
        <v>1</v>
      </c>
      <c r="Z158" s="10">
        <f t="shared" si="13"/>
        <v>6</v>
      </c>
      <c r="AA158" s="10" t="s">
        <v>45</v>
      </c>
      <c r="AB158" s="10" t="s">
        <v>47</v>
      </c>
      <c r="AC158" s="10" t="s">
        <v>47</v>
      </c>
      <c r="AD158" s="10" t="s">
        <v>47</v>
      </c>
      <c r="AE158" s="10" t="s">
        <v>47</v>
      </c>
      <c r="AF158" s="12">
        <v>44826</v>
      </c>
      <c r="AG158" s="10" t="s">
        <v>47</v>
      </c>
      <c r="AH158" s="10">
        <v>1</v>
      </c>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row>
    <row r="159" spans="1:151" s="10" customFormat="1" ht="120">
      <c r="A159" s="10" t="s">
        <v>623</v>
      </c>
      <c r="B159" s="30" t="s">
        <v>592</v>
      </c>
      <c r="C159" s="10" t="s">
        <v>593</v>
      </c>
      <c r="D159" s="10" t="s">
        <v>624</v>
      </c>
      <c r="E159" s="10" t="s">
        <v>625</v>
      </c>
      <c r="F159" s="12" t="s">
        <v>45</v>
      </c>
      <c r="G159" s="10" t="s">
        <v>414</v>
      </c>
      <c r="H159" s="10" t="s">
        <v>597</v>
      </c>
      <c r="I159" s="10" t="s">
        <v>47</v>
      </c>
      <c r="J159" s="12" t="s">
        <v>48</v>
      </c>
      <c r="K159" s="12" t="s">
        <v>598</v>
      </c>
      <c r="L159" s="12" t="s">
        <v>598</v>
      </c>
      <c r="M159" s="10" t="s">
        <v>50</v>
      </c>
      <c r="N159" s="10" t="s">
        <v>63</v>
      </c>
      <c r="O159" s="10" t="s">
        <v>626</v>
      </c>
      <c r="P159" s="33" t="s">
        <v>45</v>
      </c>
      <c r="Q159" s="34" t="s">
        <v>174</v>
      </c>
      <c r="R159" s="10" t="s">
        <v>611</v>
      </c>
      <c r="S159" s="10" t="s">
        <v>47</v>
      </c>
      <c r="T159" s="10" t="s">
        <v>68</v>
      </c>
      <c r="U159" s="13">
        <f t="shared" si="10"/>
        <v>2</v>
      </c>
      <c r="V159" s="10" t="s">
        <v>57</v>
      </c>
      <c r="W159" s="13">
        <f t="shared" si="14"/>
        <v>2</v>
      </c>
      <c r="X159" s="10" t="s">
        <v>56</v>
      </c>
      <c r="Y159" s="13">
        <f t="shared" si="12"/>
        <v>1</v>
      </c>
      <c r="Z159" s="10">
        <f t="shared" si="13"/>
        <v>5</v>
      </c>
      <c r="AA159" s="10" t="s">
        <v>45</v>
      </c>
      <c r="AB159" s="10" t="s">
        <v>627</v>
      </c>
      <c r="AC159" s="10" t="s">
        <v>628</v>
      </c>
      <c r="AD159" s="10" t="s">
        <v>629</v>
      </c>
      <c r="AE159" s="10" t="s">
        <v>59</v>
      </c>
      <c r="AF159" s="12">
        <v>44826</v>
      </c>
      <c r="AG159" s="10" t="s">
        <v>71</v>
      </c>
      <c r="AH159" s="10">
        <v>1</v>
      </c>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row>
    <row r="160" spans="1:151" s="10" customFormat="1" ht="45">
      <c r="A160" s="10" t="s">
        <v>630</v>
      </c>
      <c r="B160" s="30" t="s">
        <v>592</v>
      </c>
      <c r="C160" s="10" t="s">
        <v>593</v>
      </c>
      <c r="D160" s="10" t="s">
        <v>631</v>
      </c>
      <c r="E160" s="10" t="s">
        <v>632</v>
      </c>
      <c r="F160" s="12" t="s">
        <v>45</v>
      </c>
      <c r="G160" s="10" t="s">
        <v>414</v>
      </c>
      <c r="H160" s="10" t="s">
        <v>597</v>
      </c>
      <c r="I160" s="10" t="s">
        <v>47</v>
      </c>
      <c r="J160" s="12" t="s">
        <v>48</v>
      </c>
      <c r="K160" s="12" t="s">
        <v>598</v>
      </c>
      <c r="L160" s="12" t="s">
        <v>598</v>
      </c>
      <c r="M160" s="10" t="s">
        <v>50</v>
      </c>
      <c r="N160" s="10" t="s">
        <v>51</v>
      </c>
      <c r="O160" s="10" t="s">
        <v>633</v>
      </c>
      <c r="P160" s="33" t="s">
        <v>45</v>
      </c>
      <c r="Q160" s="34" t="s">
        <v>174</v>
      </c>
      <c r="R160" s="10" t="s">
        <v>611</v>
      </c>
      <c r="S160" s="10" t="s">
        <v>47</v>
      </c>
      <c r="T160" s="10" t="s">
        <v>55</v>
      </c>
      <c r="U160" s="13">
        <f t="shared" si="10"/>
        <v>3</v>
      </c>
      <c r="V160" s="10" t="s">
        <v>57</v>
      </c>
      <c r="W160" s="13">
        <f t="shared" si="14"/>
        <v>2</v>
      </c>
      <c r="X160" s="10" t="s">
        <v>56</v>
      </c>
      <c r="Y160" s="13">
        <f t="shared" si="12"/>
        <v>1</v>
      </c>
      <c r="Z160" s="10">
        <f t="shared" si="13"/>
        <v>6</v>
      </c>
      <c r="AA160" s="10" t="s">
        <v>53</v>
      </c>
      <c r="AB160" s="10" t="s">
        <v>47</v>
      </c>
      <c r="AC160" s="10" t="s">
        <v>47</v>
      </c>
      <c r="AD160" s="10" t="s">
        <v>47</v>
      </c>
      <c r="AE160" s="10" t="s">
        <v>47</v>
      </c>
      <c r="AF160" s="12">
        <v>44826</v>
      </c>
      <c r="AG160" s="10" t="s">
        <v>47</v>
      </c>
      <c r="AH160" s="10">
        <v>1</v>
      </c>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row>
    <row r="161" spans="1:151" s="10" customFormat="1" ht="120">
      <c r="A161" s="10" t="s">
        <v>634</v>
      </c>
      <c r="B161" s="30" t="s">
        <v>592</v>
      </c>
      <c r="C161" s="10" t="s">
        <v>593</v>
      </c>
      <c r="D161" s="10" t="s">
        <v>635</v>
      </c>
      <c r="E161" s="10" t="s">
        <v>636</v>
      </c>
      <c r="F161" s="12" t="s">
        <v>45</v>
      </c>
      <c r="G161" s="10" t="s">
        <v>414</v>
      </c>
      <c r="H161" s="10" t="s">
        <v>597</v>
      </c>
      <c r="I161" s="10" t="s">
        <v>47</v>
      </c>
      <c r="J161" s="12" t="s">
        <v>48</v>
      </c>
      <c r="K161" s="12" t="s">
        <v>598</v>
      </c>
      <c r="L161" s="12" t="s">
        <v>598</v>
      </c>
      <c r="M161" s="10" t="s">
        <v>50</v>
      </c>
      <c r="N161" s="10" t="s">
        <v>51</v>
      </c>
      <c r="O161" s="10" t="s">
        <v>633</v>
      </c>
      <c r="P161" s="33" t="s">
        <v>45</v>
      </c>
      <c r="Q161" s="34" t="s">
        <v>174</v>
      </c>
      <c r="R161" s="10" t="s">
        <v>611</v>
      </c>
      <c r="S161" s="10" t="s">
        <v>47</v>
      </c>
      <c r="T161" s="10" t="s">
        <v>68</v>
      </c>
      <c r="U161" s="13">
        <f t="shared" si="10"/>
        <v>2</v>
      </c>
      <c r="V161" s="10" t="s">
        <v>57</v>
      </c>
      <c r="W161" s="13">
        <f t="shared" si="14"/>
        <v>2</v>
      </c>
      <c r="X161" s="10" t="s">
        <v>56</v>
      </c>
      <c r="Y161" s="13">
        <f t="shared" si="12"/>
        <v>1</v>
      </c>
      <c r="Z161" s="10">
        <f t="shared" si="13"/>
        <v>5</v>
      </c>
      <c r="AA161" s="10" t="s">
        <v>45</v>
      </c>
      <c r="AB161" s="10" t="s">
        <v>627</v>
      </c>
      <c r="AC161" s="10" t="s">
        <v>628</v>
      </c>
      <c r="AD161" s="10" t="s">
        <v>629</v>
      </c>
      <c r="AE161" s="10" t="s">
        <v>59</v>
      </c>
      <c r="AF161" s="12">
        <v>44826</v>
      </c>
      <c r="AG161" s="10" t="s">
        <v>71</v>
      </c>
      <c r="AH161" s="10">
        <v>1</v>
      </c>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row>
    <row r="162" spans="1:151" s="10" customFormat="1" ht="60">
      <c r="A162" s="10" t="s">
        <v>637</v>
      </c>
      <c r="B162" s="30" t="s">
        <v>592</v>
      </c>
      <c r="C162" s="10" t="s">
        <v>593</v>
      </c>
      <c r="D162" s="10" t="s">
        <v>638</v>
      </c>
      <c r="E162" s="10" t="s">
        <v>639</v>
      </c>
      <c r="F162" s="12" t="s">
        <v>45</v>
      </c>
      <c r="G162" s="10" t="s">
        <v>414</v>
      </c>
      <c r="H162" s="10" t="s">
        <v>597</v>
      </c>
      <c r="I162" s="10" t="s">
        <v>47</v>
      </c>
      <c r="J162" s="12" t="s">
        <v>48</v>
      </c>
      <c r="K162" s="12" t="s">
        <v>598</v>
      </c>
      <c r="L162" s="12" t="s">
        <v>598</v>
      </c>
      <c r="M162" s="10" t="s">
        <v>50</v>
      </c>
      <c r="N162" s="10" t="s">
        <v>63</v>
      </c>
      <c r="O162" s="10" t="s">
        <v>626</v>
      </c>
      <c r="P162" s="33" t="s">
        <v>45</v>
      </c>
      <c r="Q162" s="34" t="s">
        <v>174</v>
      </c>
      <c r="R162" s="10" t="s">
        <v>611</v>
      </c>
      <c r="S162" s="10" t="s">
        <v>47</v>
      </c>
      <c r="T162" s="10" t="s">
        <v>55</v>
      </c>
      <c r="U162" s="13">
        <f t="shared" si="10"/>
        <v>3</v>
      </c>
      <c r="V162" s="10" t="s">
        <v>57</v>
      </c>
      <c r="W162" s="13">
        <f t="shared" si="14"/>
        <v>2</v>
      </c>
      <c r="X162" s="10" t="s">
        <v>56</v>
      </c>
      <c r="Y162" s="13">
        <f t="shared" si="12"/>
        <v>1</v>
      </c>
      <c r="Z162" s="10">
        <f t="shared" si="13"/>
        <v>6</v>
      </c>
      <c r="AA162" s="10" t="s">
        <v>53</v>
      </c>
      <c r="AB162" s="10" t="s">
        <v>47</v>
      </c>
      <c r="AC162" s="10" t="s">
        <v>47</v>
      </c>
      <c r="AD162" s="10" t="s">
        <v>47</v>
      </c>
      <c r="AE162" s="10" t="s">
        <v>47</v>
      </c>
      <c r="AF162" s="12">
        <v>44826</v>
      </c>
      <c r="AG162" s="10" t="s">
        <v>47</v>
      </c>
      <c r="AH162" s="10">
        <v>1</v>
      </c>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row>
    <row r="163" spans="1:151" s="10" customFormat="1" ht="120">
      <c r="A163" s="10" t="s">
        <v>640</v>
      </c>
      <c r="B163" s="30" t="s">
        <v>592</v>
      </c>
      <c r="C163" s="10" t="s">
        <v>593</v>
      </c>
      <c r="D163" s="10" t="s">
        <v>641</v>
      </c>
      <c r="E163" s="10" t="s">
        <v>642</v>
      </c>
      <c r="F163" s="12" t="s">
        <v>45</v>
      </c>
      <c r="G163" s="10" t="s">
        <v>414</v>
      </c>
      <c r="H163" s="10" t="s">
        <v>605</v>
      </c>
      <c r="I163" s="10" t="s">
        <v>47</v>
      </c>
      <c r="J163" s="12" t="s">
        <v>48</v>
      </c>
      <c r="K163" s="12" t="s">
        <v>598</v>
      </c>
      <c r="L163" s="12" t="s">
        <v>598</v>
      </c>
      <c r="M163" s="10" t="s">
        <v>50</v>
      </c>
      <c r="N163" s="10" t="s">
        <v>63</v>
      </c>
      <c r="O163" s="10" t="s">
        <v>173</v>
      </c>
      <c r="P163" s="33" t="s">
        <v>45</v>
      </c>
      <c r="Q163" s="34" t="s">
        <v>174</v>
      </c>
      <c r="R163" s="10" t="s">
        <v>611</v>
      </c>
      <c r="S163" s="10" t="s">
        <v>47</v>
      </c>
      <c r="T163" s="10" t="s">
        <v>55</v>
      </c>
      <c r="U163" s="13">
        <f t="shared" si="10"/>
        <v>3</v>
      </c>
      <c r="V163" s="10" t="s">
        <v>57</v>
      </c>
      <c r="W163" s="13">
        <f t="shared" si="14"/>
        <v>2</v>
      </c>
      <c r="X163" s="10" t="s">
        <v>56</v>
      </c>
      <c r="Y163" s="13">
        <f t="shared" si="12"/>
        <v>1</v>
      </c>
      <c r="Z163" s="10">
        <f t="shared" si="13"/>
        <v>6</v>
      </c>
      <c r="AA163" s="10" t="s">
        <v>45</v>
      </c>
      <c r="AB163" s="10" t="s">
        <v>627</v>
      </c>
      <c r="AC163" s="10" t="s">
        <v>628</v>
      </c>
      <c r="AD163" s="10" t="s">
        <v>629</v>
      </c>
      <c r="AE163" s="10" t="s">
        <v>47</v>
      </c>
      <c r="AF163" s="12">
        <v>44826</v>
      </c>
      <c r="AG163" s="10" t="s">
        <v>47</v>
      </c>
      <c r="AH163" s="10">
        <v>1</v>
      </c>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row>
    <row r="164" spans="1:151" s="10" customFormat="1" ht="135">
      <c r="A164" s="10" t="s">
        <v>643</v>
      </c>
      <c r="B164" s="30" t="s">
        <v>592</v>
      </c>
      <c r="C164" s="10" t="s">
        <v>593</v>
      </c>
      <c r="D164" s="10" t="s">
        <v>644</v>
      </c>
      <c r="E164" s="10" t="s">
        <v>645</v>
      </c>
      <c r="F164" s="12" t="s">
        <v>45</v>
      </c>
      <c r="G164" s="10" t="s">
        <v>414</v>
      </c>
      <c r="H164" s="10" t="s">
        <v>597</v>
      </c>
      <c r="I164" s="10" t="s">
        <v>47</v>
      </c>
      <c r="J164" s="12" t="s">
        <v>48</v>
      </c>
      <c r="K164" s="12" t="s">
        <v>598</v>
      </c>
      <c r="L164" s="12" t="s">
        <v>598</v>
      </c>
      <c r="M164" s="10" t="s">
        <v>50</v>
      </c>
      <c r="N164" s="10" t="s">
        <v>63</v>
      </c>
      <c r="O164" s="10" t="s">
        <v>173</v>
      </c>
      <c r="P164" s="33" t="s">
        <v>45</v>
      </c>
      <c r="Q164" s="31" t="s">
        <v>619</v>
      </c>
      <c r="R164" s="10" t="s">
        <v>611</v>
      </c>
      <c r="S164" s="10" t="s">
        <v>47</v>
      </c>
      <c r="T164" s="10" t="s">
        <v>55</v>
      </c>
      <c r="U164" s="13">
        <f t="shared" si="10"/>
        <v>3</v>
      </c>
      <c r="V164" s="10" t="s">
        <v>57</v>
      </c>
      <c r="W164" s="13">
        <f t="shared" si="14"/>
        <v>2</v>
      </c>
      <c r="X164" s="10" t="s">
        <v>56</v>
      </c>
      <c r="Y164" s="13">
        <f t="shared" si="12"/>
        <v>1</v>
      </c>
      <c r="Z164" s="10">
        <f t="shared" si="13"/>
        <v>6</v>
      </c>
      <c r="AA164" s="10" t="s">
        <v>53</v>
      </c>
      <c r="AB164" s="10" t="s">
        <v>47</v>
      </c>
      <c r="AC164" s="10" t="s">
        <v>47</v>
      </c>
      <c r="AD164" s="10" t="s">
        <v>47</v>
      </c>
      <c r="AE164" s="10" t="s">
        <v>47</v>
      </c>
      <c r="AF164" s="12">
        <v>44826</v>
      </c>
      <c r="AG164" s="10" t="s">
        <v>47</v>
      </c>
      <c r="AH164" s="10">
        <v>1</v>
      </c>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row>
    <row r="165" spans="1:151" s="10" customFormat="1" ht="150">
      <c r="A165" s="10" t="s">
        <v>646</v>
      </c>
      <c r="B165" s="10" t="s">
        <v>647</v>
      </c>
      <c r="C165" s="10" t="s">
        <v>42</v>
      </c>
      <c r="D165" s="10" t="s">
        <v>648</v>
      </c>
      <c r="E165" s="11" t="s">
        <v>649</v>
      </c>
      <c r="F165" s="10" t="s">
        <v>53</v>
      </c>
      <c r="G165" s="35" t="s">
        <v>47</v>
      </c>
      <c r="H165" s="10" t="s">
        <v>46</v>
      </c>
      <c r="I165" s="12">
        <v>44028</v>
      </c>
      <c r="J165" s="12" t="s">
        <v>48</v>
      </c>
      <c r="K165" s="12" t="s">
        <v>49</v>
      </c>
      <c r="L165" s="12" t="s">
        <v>426</v>
      </c>
      <c r="M165" s="10" t="s">
        <v>50</v>
      </c>
      <c r="N165" s="10" t="s">
        <v>51</v>
      </c>
      <c r="O165" s="10" t="s">
        <v>124</v>
      </c>
      <c r="P165" s="10" t="s">
        <v>45</v>
      </c>
      <c r="Q165" s="10" t="s">
        <v>45</v>
      </c>
      <c r="R165" s="10" t="s">
        <v>650</v>
      </c>
      <c r="S165" s="22" t="s">
        <v>651</v>
      </c>
      <c r="T165" s="10" t="s">
        <v>55</v>
      </c>
      <c r="U165" s="13">
        <f t="shared" si="10"/>
        <v>3</v>
      </c>
      <c r="V165" s="10" t="s">
        <v>56</v>
      </c>
      <c r="W165" s="13">
        <f t="shared" si="14"/>
        <v>1</v>
      </c>
      <c r="X165" s="10" t="s">
        <v>56</v>
      </c>
      <c r="Y165" s="13">
        <f t="shared" si="12"/>
        <v>1</v>
      </c>
      <c r="Z165" s="10">
        <f t="shared" si="13"/>
        <v>5</v>
      </c>
      <c r="AA165" s="10" t="s">
        <v>53</v>
      </c>
      <c r="AB165" s="10" t="s">
        <v>47</v>
      </c>
      <c r="AC165" s="10" t="s">
        <v>47</v>
      </c>
      <c r="AD165" s="10" t="s">
        <v>47</v>
      </c>
      <c r="AE165" s="10" t="s">
        <v>47</v>
      </c>
      <c r="AF165" s="12" t="s">
        <v>47</v>
      </c>
      <c r="AG165" s="10" t="s">
        <v>47</v>
      </c>
      <c r="AH165" s="10">
        <v>1</v>
      </c>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row>
    <row r="166" spans="1:151" s="10" customFormat="1" ht="225">
      <c r="A166" s="10" t="s">
        <v>652</v>
      </c>
      <c r="B166" s="10" t="s">
        <v>647</v>
      </c>
      <c r="C166" s="10" t="s">
        <v>42</v>
      </c>
      <c r="D166" s="36" t="s">
        <v>653</v>
      </c>
      <c r="E166" s="11" t="s">
        <v>654</v>
      </c>
      <c r="F166" s="10" t="s">
        <v>53</v>
      </c>
      <c r="G166" s="35" t="s">
        <v>47</v>
      </c>
      <c r="H166" s="10" t="s">
        <v>46</v>
      </c>
      <c r="I166" s="12">
        <v>44078</v>
      </c>
      <c r="J166" s="12" t="s">
        <v>48</v>
      </c>
      <c r="K166" s="12" t="s">
        <v>49</v>
      </c>
      <c r="L166" s="12" t="s">
        <v>426</v>
      </c>
      <c r="M166" s="10" t="s">
        <v>50</v>
      </c>
      <c r="N166" s="10" t="s">
        <v>51</v>
      </c>
      <c r="O166" s="10" t="s">
        <v>124</v>
      </c>
      <c r="P166" s="10" t="s">
        <v>45</v>
      </c>
      <c r="Q166" s="10" t="s">
        <v>45</v>
      </c>
      <c r="R166" s="10" t="s">
        <v>650</v>
      </c>
      <c r="S166" s="22" t="s">
        <v>655</v>
      </c>
      <c r="T166" s="10" t="s">
        <v>55</v>
      </c>
      <c r="U166" s="13">
        <f t="shared" si="10"/>
        <v>3</v>
      </c>
      <c r="V166" s="10" t="s">
        <v>56</v>
      </c>
      <c r="W166" s="13">
        <f t="shared" si="14"/>
        <v>1</v>
      </c>
      <c r="X166" s="10" t="s">
        <v>56</v>
      </c>
      <c r="Y166" s="13">
        <f t="shared" si="12"/>
        <v>1</v>
      </c>
      <c r="Z166" s="10">
        <f t="shared" si="13"/>
        <v>5</v>
      </c>
      <c r="AA166" s="10" t="s">
        <v>53</v>
      </c>
      <c r="AB166" s="10" t="s">
        <v>47</v>
      </c>
      <c r="AC166" s="10" t="s">
        <v>47</v>
      </c>
      <c r="AD166" s="10" t="s">
        <v>47</v>
      </c>
      <c r="AE166" s="10" t="s">
        <v>47</v>
      </c>
      <c r="AF166" s="10" t="s">
        <v>47</v>
      </c>
      <c r="AG166" s="10" t="s">
        <v>47</v>
      </c>
      <c r="AH166" s="10">
        <v>1</v>
      </c>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row>
    <row r="167" spans="1:151" s="10" customFormat="1" ht="150">
      <c r="A167" s="10" t="s">
        <v>656</v>
      </c>
      <c r="B167" s="10" t="s">
        <v>647</v>
      </c>
      <c r="C167" s="10" t="s">
        <v>42</v>
      </c>
      <c r="D167" s="36" t="s">
        <v>657</v>
      </c>
      <c r="E167" s="11" t="s">
        <v>658</v>
      </c>
      <c r="F167" s="10" t="s">
        <v>53</v>
      </c>
      <c r="G167" s="35" t="s">
        <v>47</v>
      </c>
      <c r="H167" s="10" t="s">
        <v>46</v>
      </c>
      <c r="I167" s="12">
        <v>43986</v>
      </c>
      <c r="J167" s="12" t="s">
        <v>48</v>
      </c>
      <c r="K167" s="12" t="s">
        <v>49</v>
      </c>
      <c r="L167" s="12" t="s">
        <v>426</v>
      </c>
      <c r="M167" s="10" t="s">
        <v>50</v>
      </c>
      <c r="N167" s="10" t="s">
        <v>51</v>
      </c>
      <c r="O167" s="10" t="s">
        <v>124</v>
      </c>
      <c r="P167" s="10" t="s">
        <v>45</v>
      </c>
      <c r="Q167" s="10" t="s">
        <v>45</v>
      </c>
      <c r="R167" s="10" t="s">
        <v>650</v>
      </c>
      <c r="S167" s="22" t="s">
        <v>659</v>
      </c>
      <c r="T167" s="10" t="s">
        <v>55</v>
      </c>
      <c r="U167" s="13">
        <f t="shared" si="10"/>
        <v>3</v>
      </c>
      <c r="V167" s="10" t="s">
        <v>56</v>
      </c>
      <c r="W167" s="13">
        <f t="shared" si="14"/>
        <v>1</v>
      </c>
      <c r="X167" s="10" t="s">
        <v>56</v>
      </c>
      <c r="Y167" s="13">
        <f t="shared" si="12"/>
        <v>1</v>
      </c>
      <c r="Z167" s="10">
        <f t="shared" si="13"/>
        <v>5</v>
      </c>
      <c r="AA167" s="10" t="s">
        <v>53</v>
      </c>
      <c r="AB167" s="10" t="s">
        <v>47</v>
      </c>
      <c r="AC167" s="10" t="s">
        <v>47</v>
      </c>
      <c r="AD167" s="10" t="s">
        <v>47</v>
      </c>
      <c r="AE167" s="10" t="s">
        <v>47</v>
      </c>
      <c r="AF167" s="12" t="s">
        <v>47</v>
      </c>
      <c r="AG167" s="10" t="s">
        <v>47</v>
      </c>
      <c r="AH167" s="10">
        <v>1</v>
      </c>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row>
    <row r="168" spans="1:151" s="10" customFormat="1" ht="225">
      <c r="A168" s="10" t="s">
        <v>660</v>
      </c>
      <c r="B168" s="10" t="s">
        <v>647</v>
      </c>
      <c r="C168" s="10" t="s">
        <v>42</v>
      </c>
      <c r="D168" s="36" t="s">
        <v>661</v>
      </c>
      <c r="E168" s="11" t="s">
        <v>662</v>
      </c>
      <c r="F168" s="10" t="s">
        <v>53</v>
      </c>
      <c r="G168" s="35" t="s">
        <v>47</v>
      </c>
      <c r="H168" s="10" t="s">
        <v>46</v>
      </c>
      <c r="I168" s="12">
        <v>43843</v>
      </c>
      <c r="J168" s="12" t="s">
        <v>48</v>
      </c>
      <c r="K168" s="12" t="s">
        <v>49</v>
      </c>
      <c r="L168" s="12" t="s">
        <v>426</v>
      </c>
      <c r="M168" s="10" t="s">
        <v>50</v>
      </c>
      <c r="N168" s="10" t="s">
        <v>51</v>
      </c>
      <c r="O168" s="10" t="s">
        <v>124</v>
      </c>
      <c r="P168" s="10" t="s">
        <v>45</v>
      </c>
      <c r="Q168" s="10" t="s">
        <v>45</v>
      </c>
      <c r="R168" s="10" t="s">
        <v>650</v>
      </c>
      <c r="S168" s="22" t="s">
        <v>663</v>
      </c>
      <c r="T168" s="10" t="s">
        <v>55</v>
      </c>
      <c r="U168" s="13">
        <f t="shared" si="10"/>
        <v>3</v>
      </c>
      <c r="V168" s="10" t="s">
        <v>56</v>
      </c>
      <c r="W168" s="13">
        <f t="shared" si="14"/>
        <v>1</v>
      </c>
      <c r="X168" s="10" t="s">
        <v>56</v>
      </c>
      <c r="Y168" s="13">
        <f t="shared" si="12"/>
        <v>1</v>
      </c>
      <c r="Z168" s="10">
        <f t="shared" si="13"/>
        <v>5</v>
      </c>
      <c r="AA168" s="10" t="s">
        <v>53</v>
      </c>
      <c r="AB168" s="10" t="s">
        <v>47</v>
      </c>
      <c r="AC168" s="10" t="s">
        <v>47</v>
      </c>
      <c r="AD168" s="10" t="s">
        <v>47</v>
      </c>
      <c r="AE168" s="10" t="s">
        <v>47</v>
      </c>
      <c r="AF168" s="12" t="s">
        <v>47</v>
      </c>
      <c r="AG168" s="10" t="s">
        <v>47</v>
      </c>
      <c r="AH168" s="10">
        <v>1</v>
      </c>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row>
    <row r="169" spans="1:151" s="10" customFormat="1" ht="210">
      <c r="A169" s="10" t="s">
        <v>664</v>
      </c>
      <c r="B169" s="10" t="s">
        <v>647</v>
      </c>
      <c r="C169" s="10" t="s">
        <v>42</v>
      </c>
      <c r="D169" s="36" t="s">
        <v>665</v>
      </c>
      <c r="E169" s="11" t="s">
        <v>666</v>
      </c>
      <c r="F169" s="10" t="s">
        <v>45</v>
      </c>
      <c r="G169" s="10" t="s">
        <v>667</v>
      </c>
      <c r="H169" s="10" t="s">
        <v>46</v>
      </c>
      <c r="I169" s="12">
        <v>43843</v>
      </c>
      <c r="J169" s="12" t="s">
        <v>48</v>
      </c>
      <c r="K169" s="12" t="s">
        <v>49</v>
      </c>
      <c r="L169" s="12" t="s">
        <v>426</v>
      </c>
      <c r="M169" s="10" t="s">
        <v>50</v>
      </c>
      <c r="N169" s="10" t="s">
        <v>51</v>
      </c>
      <c r="O169" s="10" t="s">
        <v>124</v>
      </c>
      <c r="P169" s="10" t="s">
        <v>45</v>
      </c>
      <c r="Q169" s="10" t="s">
        <v>45</v>
      </c>
      <c r="R169" s="10" t="s">
        <v>650</v>
      </c>
      <c r="S169" s="22" t="s">
        <v>668</v>
      </c>
      <c r="T169" s="10" t="s">
        <v>55</v>
      </c>
      <c r="U169" s="13">
        <f t="shared" si="10"/>
        <v>3</v>
      </c>
      <c r="V169" s="10" t="s">
        <v>56</v>
      </c>
      <c r="W169" s="13">
        <f t="shared" si="14"/>
        <v>1</v>
      </c>
      <c r="X169" s="10" t="s">
        <v>56</v>
      </c>
      <c r="Y169" s="13">
        <f t="shared" si="12"/>
        <v>1</v>
      </c>
      <c r="Z169" s="10">
        <f t="shared" si="13"/>
        <v>5</v>
      </c>
      <c r="AA169" s="10" t="s">
        <v>53</v>
      </c>
      <c r="AB169" s="10" t="s">
        <v>47</v>
      </c>
      <c r="AC169" s="10" t="s">
        <v>47</v>
      </c>
      <c r="AD169" s="10" t="s">
        <v>47</v>
      </c>
      <c r="AE169" s="10" t="s">
        <v>47</v>
      </c>
      <c r="AF169" s="10" t="s">
        <v>47</v>
      </c>
      <c r="AG169" s="10" t="s">
        <v>47</v>
      </c>
      <c r="AH169" s="10">
        <v>1</v>
      </c>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row>
    <row r="170" spans="1:151" s="10" customFormat="1" ht="165">
      <c r="A170" s="10" t="s">
        <v>669</v>
      </c>
      <c r="B170" s="10" t="s">
        <v>647</v>
      </c>
      <c r="C170" s="10" t="s">
        <v>42</v>
      </c>
      <c r="D170" s="36" t="s">
        <v>670</v>
      </c>
      <c r="E170" s="11" t="s">
        <v>671</v>
      </c>
      <c r="F170" s="10" t="s">
        <v>45</v>
      </c>
      <c r="G170" s="10" t="s">
        <v>672</v>
      </c>
      <c r="H170" s="10" t="s">
        <v>46</v>
      </c>
      <c r="I170" s="12">
        <v>43614</v>
      </c>
      <c r="J170" s="12" t="s">
        <v>48</v>
      </c>
      <c r="K170" s="12" t="s">
        <v>49</v>
      </c>
      <c r="L170" s="12" t="s">
        <v>426</v>
      </c>
      <c r="M170" s="10" t="s">
        <v>50</v>
      </c>
      <c r="N170" s="10" t="s">
        <v>51</v>
      </c>
      <c r="O170" s="10" t="s">
        <v>124</v>
      </c>
      <c r="P170" s="10" t="s">
        <v>45</v>
      </c>
      <c r="Q170" s="10" t="s">
        <v>45</v>
      </c>
      <c r="R170" s="10" t="s">
        <v>650</v>
      </c>
      <c r="S170" s="22" t="s">
        <v>673</v>
      </c>
      <c r="T170" s="10" t="s">
        <v>55</v>
      </c>
      <c r="U170" s="13">
        <f t="shared" si="10"/>
        <v>3</v>
      </c>
      <c r="V170" s="10" t="s">
        <v>56</v>
      </c>
      <c r="W170" s="13">
        <f t="shared" si="14"/>
        <v>1</v>
      </c>
      <c r="X170" s="10" t="s">
        <v>56</v>
      </c>
      <c r="Y170" s="13">
        <f t="shared" si="12"/>
        <v>1</v>
      </c>
      <c r="Z170" s="10">
        <f t="shared" si="13"/>
        <v>5</v>
      </c>
      <c r="AA170" s="10" t="s">
        <v>53</v>
      </c>
      <c r="AB170" s="10" t="s">
        <v>47</v>
      </c>
      <c r="AC170" s="10" t="s">
        <v>47</v>
      </c>
      <c r="AD170" s="10" t="s">
        <v>47</v>
      </c>
      <c r="AE170" s="10" t="s">
        <v>47</v>
      </c>
      <c r="AF170" s="10" t="s">
        <v>47</v>
      </c>
      <c r="AG170" s="10" t="s">
        <v>47</v>
      </c>
      <c r="AH170" s="10">
        <v>1</v>
      </c>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row>
    <row r="171" spans="1:151" s="10" customFormat="1" ht="180">
      <c r="A171" s="10" t="s">
        <v>674</v>
      </c>
      <c r="B171" s="10" t="s">
        <v>647</v>
      </c>
      <c r="C171" s="10" t="s">
        <v>42</v>
      </c>
      <c r="D171" s="36" t="s">
        <v>675</v>
      </c>
      <c r="E171" s="11" t="s">
        <v>676</v>
      </c>
      <c r="F171" s="10" t="s">
        <v>53</v>
      </c>
      <c r="G171" s="35" t="s">
        <v>47</v>
      </c>
      <c r="H171" s="10" t="s">
        <v>46</v>
      </c>
      <c r="I171" s="12">
        <v>44225</v>
      </c>
      <c r="J171" s="12" t="s">
        <v>48</v>
      </c>
      <c r="K171" s="12" t="s">
        <v>49</v>
      </c>
      <c r="L171" s="12" t="s">
        <v>426</v>
      </c>
      <c r="M171" s="10" t="s">
        <v>50</v>
      </c>
      <c r="N171" s="10" t="s">
        <v>51</v>
      </c>
      <c r="O171" s="10" t="s">
        <v>124</v>
      </c>
      <c r="P171" s="10" t="s">
        <v>45</v>
      </c>
      <c r="Q171" s="10" t="s">
        <v>45</v>
      </c>
      <c r="R171" s="10" t="s">
        <v>650</v>
      </c>
      <c r="S171" s="22" t="s">
        <v>677</v>
      </c>
      <c r="T171" s="10" t="s">
        <v>55</v>
      </c>
      <c r="U171" s="13">
        <f t="shared" si="10"/>
        <v>3</v>
      </c>
      <c r="V171" s="10" t="s">
        <v>56</v>
      </c>
      <c r="W171" s="13">
        <f t="shared" si="14"/>
        <v>1</v>
      </c>
      <c r="X171" s="10" t="s">
        <v>56</v>
      </c>
      <c r="Y171" s="13">
        <f t="shared" si="12"/>
        <v>1</v>
      </c>
      <c r="Z171" s="10">
        <f t="shared" si="13"/>
        <v>5</v>
      </c>
      <c r="AA171" s="10" t="s">
        <v>53</v>
      </c>
      <c r="AB171" s="10" t="s">
        <v>47</v>
      </c>
      <c r="AC171" s="10" t="s">
        <v>47</v>
      </c>
      <c r="AD171" s="10" t="s">
        <v>47</v>
      </c>
      <c r="AE171" s="10" t="s">
        <v>47</v>
      </c>
      <c r="AF171" s="10" t="s">
        <v>47</v>
      </c>
      <c r="AG171" s="10" t="s">
        <v>47</v>
      </c>
      <c r="AH171" s="10">
        <v>1</v>
      </c>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row>
    <row r="172" spans="1:151" s="10" customFormat="1" ht="165">
      <c r="A172" s="10" t="s">
        <v>678</v>
      </c>
      <c r="B172" s="10" t="s">
        <v>647</v>
      </c>
      <c r="C172" s="10" t="s">
        <v>42</v>
      </c>
      <c r="D172" s="10" t="s">
        <v>679</v>
      </c>
      <c r="E172" s="11" t="s">
        <v>680</v>
      </c>
      <c r="F172" s="10" t="s">
        <v>53</v>
      </c>
      <c r="G172" s="35" t="s">
        <v>47</v>
      </c>
      <c r="H172" s="10" t="s">
        <v>46</v>
      </c>
      <c r="I172" s="12">
        <v>42005</v>
      </c>
      <c r="J172" s="12" t="s">
        <v>48</v>
      </c>
      <c r="K172" s="12" t="s">
        <v>49</v>
      </c>
      <c r="L172" s="12" t="s">
        <v>426</v>
      </c>
      <c r="M172" s="10" t="s">
        <v>50</v>
      </c>
      <c r="N172" s="10" t="s">
        <v>51</v>
      </c>
      <c r="O172" s="10" t="s">
        <v>67</v>
      </c>
      <c r="P172" s="10" t="s">
        <v>45</v>
      </c>
      <c r="Q172" s="10" t="s">
        <v>45</v>
      </c>
      <c r="R172" s="10" t="s">
        <v>650</v>
      </c>
      <c r="S172" s="22" t="s">
        <v>673</v>
      </c>
      <c r="T172" s="10" t="s">
        <v>55</v>
      </c>
      <c r="U172" s="13">
        <f t="shared" si="10"/>
        <v>3</v>
      </c>
      <c r="V172" s="10" t="s">
        <v>56</v>
      </c>
      <c r="W172" s="13">
        <f t="shared" si="14"/>
        <v>1</v>
      </c>
      <c r="X172" s="10" t="s">
        <v>56</v>
      </c>
      <c r="Y172" s="13">
        <f t="shared" si="12"/>
        <v>1</v>
      </c>
      <c r="Z172" s="10">
        <f t="shared" si="13"/>
        <v>5</v>
      </c>
      <c r="AA172" s="10" t="s">
        <v>53</v>
      </c>
      <c r="AB172" s="10" t="s">
        <v>47</v>
      </c>
      <c r="AC172" s="10" t="s">
        <v>47</v>
      </c>
      <c r="AD172" s="10" t="s">
        <v>47</v>
      </c>
      <c r="AE172" s="10" t="s">
        <v>47</v>
      </c>
      <c r="AF172" s="10" t="s">
        <v>47</v>
      </c>
      <c r="AG172" s="10" t="s">
        <v>47</v>
      </c>
      <c r="AH172" s="10">
        <v>1</v>
      </c>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row>
    <row r="173" spans="1:151" s="10" customFormat="1" ht="90">
      <c r="A173" s="10" t="s">
        <v>681</v>
      </c>
      <c r="B173" s="10" t="s">
        <v>647</v>
      </c>
      <c r="C173" s="10" t="s">
        <v>42</v>
      </c>
      <c r="D173" s="10" t="s">
        <v>682</v>
      </c>
      <c r="E173" s="11" t="s">
        <v>683</v>
      </c>
      <c r="F173" s="10" t="s">
        <v>45</v>
      </c>
      <c r="G173" s="10" t="s">
        <v>684</v>
      </c>
      <c r="H173" s="10" t="s">
        <v>46</v>
      </c>
      <c r="I173" s="12">
        <v>44153</v>
      </c>
      <c r="J173" s="12" t="s">
        <v>48</v>
      </c>
      <c r="K173" s="12" t="s">
        <v>49</v>
      </c>
      <c r="L173" s="12" t="s">
        <v>49</v>
      </c>
      <c r="M173" s="10" t="s">
        <v>50</v>
      </c>
      <c r="N173" s="10" t="s">
        <v>52</v>
      </c>
      <c r="O173" s="10" t="s">
        <v>124</v>
      </c>
      <c r="P173" s="10" t="s">
        <v>45</v>
      </c>
      <c r="Q173" s="10" t="s">
        <v>53</v>
      </c>
      <c r="R173" s="10" t="s">
        <v>685</v>
      </c>
      <c r="S173" s="10" t="s">
        <v>47</v>
      </c>
      <c r="T173" s="10" t="s">
        <v>68</v>
      </c>
      <c r="U173" s="13">
        <f t="shared" si="10"/>
        <v>2</v>
      </c>
      <c r="V173" s="10" t="s">
        <v>56</v>
      </c>
      <c r="W173" s="13">
        <f t="shared" si="14"/>
        <v>1</v>
      </c>
      <c r="X173" s="10" t="s">
        <v>56</v>
      </c>
      <c r="Y173" s="13">
        <f t="shared" si="12"/>
        <v>1</v>
      </c>
      <c r="Z173" s="10">
        <f t="shared" si="13"/>
        <v>4</v>
      </c>
      <c r="AA173" s="10" t="s">
        <v>53</v>
      </c>
      <c r="AB173" s="10" t="s">
        <v>69</v>
      </c>
      <c r="AC173" s="10" t="s">
        <v>69</v>
      </c>
      <c r="AD173" s="10" t="s">
        <v>686</v>
      </c>
      <c r="AE173" s="10" t="s">
        <v>59</v>
      </c>
      <c r="AF173" s="12">
        <v>44530</v>
      </c>
      <c r="AG173" s="10" t="s">
        <v>71</v>
      </c>
      <c r="AH173" s="10">
        <v>1</v>
      </c>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row>
    <row r="174" spans="1:151" s="10" customFormat="1" ht="75">
      <c r="A174" s="10" t="s">
        <v>687</v>
      </c>
      <c r="B174" s="10" t="s">
        <v>647</v>
      </c>
      <c r="C174" s="10" t="s">
        <v>170</v>
      </c>
      <c r="D174" s="10" t="s">
        <v>688</v>
      </c>
      <c r="E174" s="10" t="s">
        <v>689</v>
      </c>
      <c r="F174" s="10" t="s">
        <v>53</v>
      </c>
      <c r="G174" s="10" t="s">
        <v>47</v>
      </c>
      <c r="H174" s="10" t="s">
        <v>46</v>
      </c>
      <c r="I174" s="12">
        <v>44426</v>
      </c>
      <c r="J174" s="12" t="s">
        <v>48</v>
      </c>
      <c r="K174" s="12" t="s">
        <v>49</v>
      </c>
      <c r="L174" s="12" t="s">
        <v>49</v>
      </c>
      <c r="M174" s="10" t="s">
        <v>50</v>
      </c>
      <c r="N174" s="10" t="s">
        <v>63</v>
      </c>
      <c r="O174" s="10" t="s">
        <v>67</v>
      </c>
      <c r="P174" s="10" t="s">
        <v>45</v>
      </c>
      <c r="Q174" s="10" t="s">
        <v>53</v>
      </c>
      <c r="R174" s="10" t="s">
        <v>690</v>
      </c>
      <c r="S174" s="10" t="s">
        <v>691</v>
      </c>
      <c r="T174" s="10" t="s">
        <v>55</v>
      </c>
      <c r="U174" s="13">
        <f t="shared" si="10"/>
        <v>3</v>
      </c>
      <c r="V174" s="10" t="s">
        <v>57</v>
      </c>
      <c r="W174" s="13">
        <f t="shared" si="14"/>
        <v>2</v>
      </c>
      <c r="X174" s="10" t="s">
        <v>57</v>
      </c>
      <c r="Y174" s="13">
        <f t="shared" si="12"/>
        <v>2</v>
      </c>
      <c r="Z174" s="10">
        <f t="shared" si="13"/>
        <v>7</v>
      </c>
      <c r="AA174" s="10" t="s">
        <v>53</v>
      </c>
      <c r="AB174" s="10" t="s">
        <v>47</v>
      </c>
      <c r="AC174" s="12" t="s">
        <v>47</v>
      </c>
      <c r="AD174" s="12" t="s">
        <v>47</v>
      </c>
      <c r="AE174" s="10" t="s">
        <v>47</v>
      </c>
      <c r="AF174" s="10" t="s">
        <v>47</v>
      </c>
      <c r="AG174" s="12" t="s">
        <v>47</v>
      </c>
      <c r="AH174" s="10">
        <v>1</v>
      </c>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row>
    <row r="175" spans="1:151" s="10" customFormat="1" ht="255">
      <c r="A175" s="10" t="s">
        <v>692</v>
      </c>
      <c r="B175" s="10" t="s">
        <v>647</v>
      </c>
      <c r="C175" s="10" t="s">
        <v>170</v>
      </c>
      <c r="D175" s="10" t="s">
        <v>693</v>
      </c>
      <c r="E175" s="10" t="s">
        <v>694</v>
      </c>
      <c r="F175" s="37" t="s">
        <v>45</v>
      </c>
      <c r="G175" s="10" t="s">
        <v>695</v>
      </c>
      <c r="H175" s="10" t="s">
        <v>46</v>
      </c>
      <c r="I175" s="10" t="s">
        <v>696</v>
      </c>
      <c r="J175" s="12" t="s">
        <v>48</v>
      </c>
      <c r="K175" s="10" t="s">
        <v>697</v>
      </c>
      <c r="L175" s="12" t="s">
        <v>49</v>
      </c>
      <c r="M175" s="10" t="s">
        <v>50</v>
      </c>
      <c r="N175" s="10" t="s">
        <v>698</v>
      </c>
      <c r="O175" s="37" t="s">
        <v>124</v>
      </c>
      <c r="P175" s="37" t="s">
        <v>699</v>
      </c>
      <c r="Q175" s="37" t="s">
        <v>174</v>
      </c>
      <c r="R175" s="37" t="s">
        <v>700</v>
      </c>
      <c r="S175" s="37" t="s">
        <v>701</v>
      </c>
      <c r="T175" s="10" t="s">
        <v>68</v>
      </c>
      <c r="U175" s="13">
        <f t="shared" si="10"/>
        <v>2</v>
      </c>
      <c r="V175" s="37" t="s">
        <v>56</v>
      </c>
      <c r="W175" s="13">
        <f t="shared" si="14"/>
        <v>1</v>
      </c>
      <c r="X175" s="37" t="s">
        <v>56</v>
      </c>
      <c r="Y175" s="13">
        <f t="shared" si="12"/>
        <v>1</v>
      </c>
      <c r="Z175" s="10">
        <f t="shared" si="13"/>
        <v>4</v>
      </c>
      <c r="AA175" s="37" t="s">
        <v>45</v>
      </c>
      <c r="AB175" s="10" t="s">
        <v>702</v>
      </c>
      <c r="AC175" s="10" t="s">
        <v>703</v>
      </c>
      <c r="AD175" s="10" t="s">
        <v>704</v>
      </c>
      <c r="AE175" s="37" t="s">
        <v>59</v>
      </c>
      <c r="AF175" s="12" t="s">
        <v>705</v>
      </c>
      <c r="AG175" s="10" t="s">
        <v>706</v>
      </c>
      <c r="AH175" s="10">
        <v>1</v>
      </c>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row>
    <row r="176" spans="1:151" s="10" customFormat="1" ht="165">
      <c r="A176" s="10" t="s">
        <v>707</v>
      </c>
      <c r="B176" s="10" t="s">
        <v>708</v>
      </c>
      <c r="C176" s="10" t="s">
        <v>42</v>
      </c>
      <c r="D176" s="10" t="s">
        <v>709</v>
      </c>
      <c r="E176" s="11" t="s">
        <v>710</v>
      </c>
      <c r="F176" s="10" t="s">
        <v>53</v>
      </c>
      <c r="G176" s="35" t="s">
        <v>47</v>
      </c>
      <c r="H176" s="10" t="s">
        <v>46</v>
      </c>
      <c r="I176" s="12">
        <v>44300</v>
      </c>
      <c r="J176" s="12" t="s">
        <v>48</v>
      </c>
      <c r="K176" s="12" t="s">
        <v>123</v>
      </c>
      <c r="L176" s="12" t="s">
        <v>123</v>
      </c>
      <c r="M176" s="10" t="s">
        <v>50</v>
      </c>
      <c r="N176" s="10" t="s">
        <v>51</v>
      </c>
      <c r="O176" s="10" t="s">
        <v>67</v>
      </c>
      <c r="P176" s="10" t="s">
        <v>45</v>
      </c>
      <c r="Q176" s="10" t="s">
        <v>45</v>
      </c>
      <c r="R176" s="10" t="s">
        <v>650</v>
      </c>
      <c r="S176" s="22" t="s">
        <v>711</v>
      </c>
      <c r="T176" s="10" t="s">
        <v>55</v>
      </c>
      <c r="U176" s="13">
        <f t="shared" si="10"/>
        <v>3</v>
      </c>
      <c r="V176" s="10" t="s">
        <v>56</v>
      </c>
      <c r="W176" s="13">
        <f t="shared" si="14"/>
        <v>1</v>
      </c>
      <c r="X176" s="10" t="s">
        <v>56</v>
      </c>
      <c r="Y176" s="13">
        <f t="shared" si="12"/>
        <v>1</v>
      </c>
      <c r="Z176" s="10">
        <f t="shared" si="13"/>
        <v>5</v>
      </c>
      <c r="AA176" s="10" t="s">
        <v>53</v>
      </c>
      <c r="AB176" s="10" t="s">
        <v>47</v>
      </c>
      <c r="AC176" s="10" t="s">
        <v>47</v>
      </c>
      <c r="AD176" s="10" t="s">
        <v>47</v>
      </c>
      <c r="AE176" s="10" t="s">
        <v>47</v>
      </c>
      <c r="AF176" s="12">
        <v>44530</v>
      </c>
      <c r="AG176" s="10" t="s">
        <v>47</v>
      </c>
      <c r="AH176" s="10">
        <v>1</v>
      </c>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row>
    <row r="177" spans="1:151" s="10" customFormat="1" ht="60">
      <c r="A177" s="10" t="s">
        <v>712</v>
      </c>
      <c r="B177" s="10" t="s">
        <v>708</v>
      </c>
      <c r="C177" s="10" t="s">
        <v>170</v>
      </c>
      <c r="D177" s="10" t="s">
        <v>713</v>
      </c>
      <c r="E177" s="10" t="s">
        <v>714</v>
      </c>
      <c r="F177" s="10" t="s">
        <v>47</v>
      </c>
      <c r="G177" s="10" t="s">
        <v>47</v>
      </c>
      <c r="H177" s="10" t="s">
        <v>46</v>
      </c>
      <c r="I177" s="10" t="s">
        <v>47</v>
      </c>
      <c r="J177" s="12" t="s">
        <v>48</v>
      </c>
      <c r="K177" s="12" t="s">
        <v>715</v>
      </c>
      <c r="L177" s="12" t="s">
        <v>123</v>
      </c>
      <c r="M177" s="10" t="s">
        <v>716</v>
      </c>
      <c r="N177" s="10" t="s">
        <v>51</v>
      </c>
      <c r="O177" s="10" t="s">
        <v>47</v>
      </c>
      <c r="P177" s="10" t="s">
        <v>53</v>
      </c>
      <c r="Q177" s="10" t="s">
        <v>53</v>
      </c>
      <c r="R177" s="10" t="s">
        <v>47</v>
      </c>
      <c r="S177" s="10" t="s">
        <v>47</v>
      </c>
      <c r="T177" s="10" t="s">
        <v>56</v>
      </c>
      <c r="U177" s="13">
        <f t="shared" si="10"/>
        <v>1</v>
      </c>
      <c r="V177" s="10" t="s">
        <v>56</v>
      </c>
      <c r="W177" s="13">
        <f t="shared" si="14"/>
        <v>1</v>
      </c>
      <c r="X177" s="10" t="s">
        <v>56</v>
      </c>
      <c r="Y177" s="13">
        <f t="shared" si="12"/>
        <v>1</v>
      </c>
      <c r="Z177" s="10">
        <f t="shared" si="13"/>
        <v>3</v>
      </c>
      <c r="AA177" s="10" t="s">
        <v>53</v>
      </c>
      <c r="AB177" s="10" t="s">
        <v>47</v>
      </c>
      <c r="AC177" s="10" t="s">
        <v>47</v>
      </c>
      <c r="AD177" s="10" t="s">
        <v>47</v>
      </c>
      <c r="AE177" s="10" t="s">
        <v>47</v>
      </c>
      <c r="AF177" s="12">
        <v>45008</v>
      </c>
      <c r="AG177" s="10" t="s">
        <v>47</v>
      </c>
      <c r="AH177" s="10">
        <v>1</v>
      </c>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row>
    <row r="178" spans="1:151" s="10" customFormat="1" ht="45">
      <c r="A178" s="10" t="s">
        <v>717</v>
      </c>
      <c r="B178" s="10" t="s">
        <v>708</v>
      </c>
      <c r="C178" s="10" t="s">
        <v>718</v>
      </c>
      <c r="D178" s="10" t="s">
        <v>719</v>
      </c>
      <c r="E178" s="10" t="s">
        <v>720</v>
      </c>
      <c r="F178" s="10" t="s">
        <v>47</v>
      </c>
      <c r="G178" s="10" t="s">
        <v>47</v>
      </c>
      <c r="H178" s="10" t="s">
        <v>46</v>
      </c>
      <c r="I178" s="10" t="s">
        <v>47</v>
      </c>
      <c r="J178" s="12" t="s">
        <v>48</v>
      </c>
      <c r="K178" s="12" t="s">
        <v>715</v>
      </c>
      <c r="L178" s="12" t="s">
        <v>123</v>
      </c>
      <c r="M178" s="10" t="s">
        <v>50</v>
      </c>
      <c r="N178" s="10" t="s">
        <v>52</v>
      </c>
      <c r="O178" s="10" t="s">
        <v>52</v>
      </c>
      <c r="P178" s="10" t="s">
        <v>53</v>
      </c>
      <c r="Q178" s="10" t="s">
        <v>53</v>
      </c>
      <c r="R178" s="10" t="s">
        <v>47</v>
      </c>
      <c r="S178" s="10" t="s">
        <v>47</v>
      </c>
      <c r="T178" s="10" t="s">
        <v>111</v>
      </c>
      <c r="U178" s="13">
        <f t="shared" si="10"/>
        <v>3</v>
      </c>
      <c r="V178" s="10" t="s">
        <v>111</v>
      </c>
      <c r="W178" s="13">
        <f t="shared" si="14"/>
        <v>3</v>
      </c>
      <c r="X178" s="10" t="s">
        <v>57</v>
      </c>
      <c r="Y178" s="13">
        <f t="shared" si="12"/>
        <v>2</v>
      </c>
      <c r="Z178" s="10">
        <f t="shared" si="13"/>
        <v>8</v>
      </c>
      <c r="AA178" s="10" t="s">
        <v>53</v>
      </c>
      <c r="AB178" s="10" t="s">
        <v>47</v>
      </c>
      <c r="AC178" s="10" t="s">
        <v>47</v>
      </c>
      <c r="AD178" s="10" t="s">
        <v>47</v>
      </c>
      <c r="AE178" s="10" t="s">
        <v>47</v>
      </c>
      <c r="AF178" s="12">
        <v>45008</v>
      </c>
      <c r="AG178" s="10" t="s">
        <v>47</v>
      </c>
      <c r="AH178" s="10">
        <v>1</v>
      </c>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row>
    <row r="179" spans="1:151" s="10" customFormat="1" ht="45">
      <c r="A179" s="10" t="s">
        <v>721</v>
      </c>
      <c r="B179" s="10" t="s">
        <v>708</v>
      </c>
      <c r="C179" s="10" t="s">
        <v>722</v>
      </c>
      <c r="D179" s="10" t="s">
        <v>723</v>
      </c>
      <c r="E179" s="10" t="s">
        <v>724</v>
      </c>
      <c r="F179" s="10" t="s">
        <v>47</v>
      </c>
      <c r="G179" s="10" t="s">
        <v>47</v>
      </c>
      <c r="H179" s="10" t="s">
        <v>46</v>
      </c>
      <c r="I179" s="10" t="s">
        <v>47</v>
      </c>
      <c r="J179" s="12" t="s">
        <v>48</v>
      </c>
      <c r="K179" s="12" t="s">
        <v>715</v>
      </c>
      <c r="L179" s="12" t="s">
        <v>123</v>
      </c>
      <c r="M179" s="10" t="s">
        <v>50</v>
      </c>
      <c r="N179" s="10" t="s">
        <v>51</v>
      </c>
      <c r="O179" s="10" t="s">
        <v>47</v>
      </c>
      <c r="P179" s="10" t="s">
        <v>53</v>
      </c>
      <c r="Q179" s="10" t="s">
        <v>53</v>
      </c>
      <c r="R179" s="10" t="s">
        <v>47</v>
      </c>
      <c r="S179" s="10" t="s">
        <v>47</v>
      </c>
      <c r="T179" s="10" t="s">
        <v>111</v>
      </c>
      <c r="U179" s="13">
        <f t="shared" si="10"/>
        <v>3</v>
      </c>
      <c r="V179" s="10" t="s">
        <v>111</v>
      </c>
      <c r="W179" s="13">
        <f t="shared" si="14"/>
        <v>3</v>
      </c>
      <c r="X179" s="10" t="s">
        <v>56</v>
      </c>
      <c r="Y179" s="13">
        <f t="shared" si="12"/>
        <v>1</v>
      </c>
      <c r="Z179" s="10">
        <f t="shared" si="13"/>
        <v>7</v>
      </c>
      <c r="AA179" s="10" t="s">
        <v>53</v>
      </c>
      <c r="AB179" s="10" t="s">
        <v>47</v>
      </c>
      <c r="AC179" s="10" t="s">
        <v>47</v>
      </c>
      <c r="AD179" s="10" t="s">
        <v>47</v>
      </c>
      <c r="AE179" s="10" t="s">
        <v>47</v>
      </c>
      <c r="AF179" s="12">
        <v>45008</v>
      </c>
      <c r="AG179" s="10" t="s">
        <v>47</v>
      </c>
      <c r="AH179" s="10">
        <v>1</v>
      </c>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row>
    <row r="180" spans="1:151" s="10" customFormat="1" ht="60">
      <c r="A180" s="10" t="s">
        <v>725</v>
      </c>
      <c r="B180" s="10" t="s">
        <v>708</v>
      </c>
      <c r="C180" s="10" t="s">
        <v>170</v>
      </c>
      <c r="D180" s="10" t="s">
        <v>726</v>
      </c>
      <c r="E180" s="10" t="s">
        <v>727</v>
      </c>
      <c r="F180" s="10" t="s">
        <v>47</v>
      </c>
      <c r="G180" s="10" t="s">
        <v>47</v>
      </c>
      <c r="H180" s="10" t="s">
        <v>46</v>
      </c>
      <c r="I180" s="10" t="s">
        <v>47</v>
      </c>
      <c r="J180" s="12" t="s">
        <v>48</v>
      </c>
      <c r="K180" s="12" t="s">
        <v>715</v>
      </c>
      <c r="L180" s="12" t="s">
        <v>123</v>
      </c>
      <c r="M180" s="10" t="s">
        <v>50</v>
      </c>
      <c r="N180" s="10" t="s">
        <v>51</v>
      </c>
      <c r="O180" s="10" t="s">
        <v>47</v>
      </c>
      <c r="P180" s="10" t="s">
        <v>53</v>
      </c>
      <c r="Q180" s="10" t="s">
        <v>53</v>
      </c>
      <c r="R180" s="10" t="s">
        <v>47</v>
      </c>
      <c r="S180" s="10" t="s">
        <v>47</v>
      </c>
      <c r="T180" s="10" t="s">
        <v>56</v>
      </c>
      <c r="U180" s="13">
        <f t="shared" si="10"/>
        <v>1</v>
      </c>
      <c r="V180" s="10" t="s">
        <v>56</v>
      </c>
      <c r="W180" s="13">
        <f t="shared" si="14"/>
        <v>1</v>
      </c>
      <c r="X180" s="10" t="s">
        <v>56</v>
      </c>
      <c r="Y180" s="13">
        <f t="shared" si="12"/>
        <v>1</v>
      </c>
      <c r="Z180" s="10">
        <f t="shared" si="13"/>
        <v>3</v>
      </c>
      <c r="AA180" s="10" t="s">
        <v>53</v>
      </c>
      <c r="AB180" s="10" t="s">
        <v>47</v>
      </c>
      <c r="AC180" s="10" t="s">
        <v>47</v>
      </c>
      <c r="AD180" s="10" t="s">
        <v>47</v>
      </c>
      <c r="AE180" s="10" t="s">
        <v>47</v>
      </c>
      <c r="AF180" s="12">
        <v>45008</v>
      </c>
      <c r="AG180" s="10" t="s">
        <v>47</v>
      </c>
      <c r="AH180" s="10">
        <v>1</v>
      </c>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row>
    <row r="181" spans="1:151" s="10" customFormat="1" ht="45">
      <c r="A181" s="10" t="s">
        <v>728</v>
      </c>
      <c r="B181" s="10" t="s">
        <v>708</v>
      </c>
      <c r="C181" s="10" t="s">
        <v>722</v>
      </c>
      <c r="D181" s="10" t="s">
        <v>729</v>
      </c>
      <c r="E181" s="10" t="s">
        <v>730</v>
      </c>
      <c r="F181" s="10" t="s">
        <v>47</v>
      </c>
      <c r="G181" s="10" t="s">
        <v>47</v>
      </c>
      <c r="H181" s="10" t="s">
        <v>46</v>
      </c>
      <c r="I181" s="10" t="s">
        <v>47</v>
      </c>
      <c r="J181" s="12" t="s">
        <v>48</v>
      </c>
      <c r="K181" s="12" t="s">
        <v>715</v>
      </c>
      <c r="L181" s="12" t="s">
        <v>123</v>
      </c>
      <c r="M181" s="10" t="s">
        <v>731</v>
      </c>
      <c r="N181" s="10" t="s">
        <v>51</v>
      </c>
      <c r="O181" s="10" t="s">
        <v>47</v>
      </c>
      <c r="P181" s="10" t="s">
        <v>53</v>
      </c>
      <c r="Q181" s="10" t="s">
        <v>53</v>
      </c>
      <c r="R181" s="10" t="s">
        <v>47</v>
      </c>
      <c r="S181" s="10" t="s">
        <v>47</v>
      </c>
      <c r="T181" s="10" t="s">
        <v>111</v>
      </c>
      <c r="U181" s="13">
        <f t="shared" si="10"/>
        <v>3</v>
      </c>
      <c r="V181" s="10" t="s">
        <v>111</v>
      </c>
      <c r="W181" s="13">
        <f t="shared" si="14"/>
        <v>3</v>
      </c>
      <c r="X181" s="10" t="s">
        <v>53</v>
      </c>
      <c r="Y181" s="13">
        <f t="shared" si="12"/>
        <v>3</v>
      </c>
      <c r="Z181" s="10">
        <f t="shared" si="13"/>
        <v>9</v>
      </c>
      <c r="AA181" s="10" t="s">
        <v>53</v>
      </c>
      <c r="AB181" s="10" t="s">
        <v>47</v>
      </c>
      <c r="AC181" s="10" t="s">
        <v>47</v>
      </c>
      <c r="AD181" s="10" t="s">
        <v>47</v>
      </c>
      <c r="AE181" s="10" t="s">
        <v>47</v>
      </c>
      <c r="AF181" s="12">
        <v>45008</v>
      </c>
      <c r="AG181" s="10" t="s">
        <v>47</v>
      </c>
      <c r="AH181" s="10">
        <v>1</v>
      </c>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row>
    <row r="182" spans="1:151" s="10" customFormat="1" ht="45">
      <c r="A182" s="10" t="s">
        <v>732</v>
      </c>
      <c r="B182" s="10" t="s">
        <v>708</v>
      </c>
      <c r="C182" s="10" t="s">
        <v>170</v>
      </c>
      <c r="D182" s="10" t="s">
        <v>733</v>
      </c>
      <c r="E182" s="10" t="s">
        <v>734</v>
      </c>
      <c r="F182" s="10" t="s">
        <v>47</v>
      </c>
      <c r="G182" s="10" t="s">
        <v>47</v>
      </c>
      <c r="H182" s="10" t="s">
        <v>46</v>
      </c>
      <c r="I182" s="10" t="s">
        <v>47</v>
      </c>
      <c r="J182" s="12" t="s">
        <v>48</v>
      </c>
      <c r="K182" s="12" t="s">
        <v>715</v>
      </c>
      <c r="L182" s="12" t="s">
        <v>123</v>
      </c>
      <c r="M182" s="10" t="s">
        <v>50</v>
      </c>
      <c r="N182" s="10" t="s">
        <v>51</v>
      </c>
      <c r="O182" s="10" t="s">
        <v>47</v>
      </c>
      <c r="P182" s="10" t="s">
        <v>53</v>
      </c>
      <c r="Q182" s="10" t="s">
        <v>53</v>
      </c>
      <c r="R182" s="10" t="s">
        <v>47</v>
      </c>
      <c r="S182" s="10" t="s">
        <v>47</v>
      </c>
      <c r="T182" s="10" t="s">
        <v>56</v>
      </c>
      <c r="U182" s="13">
        <f t="shared" si="10"/>
        <v>1</v>
      </c>
      <c r="V182" s="10" t="s">
        <v>56</v>
      </c>
      <c r="W182" s="13">
        <f t="shared" si="14"/>
        <v>1</v>
      </c>
      <c r="X182" s="10" t="s">
        <v>56</v>
      </c>
      <c r="Y182" s="13">
        <f t="shared" si="12"/>
        <v>1</v>
      </c>
      <c r="Z182" s="10">
        <f t="shared" si="13"/>
        <v>3</v>
      </c>
      <c r="AA182" s="10" t="s">
        <v>53</v>
      </c>
      <c r="AB182" s="10" t="s">
        <v>47</v>
      </c>
      <c r="AC182" s="10" t="s">
        <v>47</v>
      </c>
      <c r="AD182" s="10" t="s">
        <v>47</v>
      </c>
      <c r="AE182" s="10" t="s">
        <v>47</v>
      </c>
      <c r="AF182" s="12">
        <v>45008</v>
      </c>
      <c r="AG182" s="10" t="s">
        <v>47</v>
      </c>
      <c r="AH182" s="10">
        <v>1</v>
      </c>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row>
    <row r="183" spans="1:151" s="10" customFormat="1" ht="45">
      <c r="A183" s="10" t="s">
        <v>735</v>
      </c>
      <c r="B183" s="10" t="s">
        <v>708</v>
      </c>
      <c r="C183" s="10" t="s">
        <v>718</v>
      </c>
      <c r="D183" s="10" t="s">
        <v>736</v>
      </c>
      <c r="E183" s="10" t="s">
        <v>737</v>
      </c>
      <c r="F183" s="10" t="s">
        <v>47</v>
      </c>
      <c r="G183" s="10" t="s">
        <v>47</v>
      </c>
      <c r="H183" s="10" t="s">
        <v>46</v>
      </c>
      <c r="I183" s="10" t="s">
        <v>47</v>
      </c>
      <c r="J183" s="12" t="s">
        <v>48</v>
      </c>
      <c r="K183" s="12" t="s">
        <v>715</v>
      </c>
      <c r="L183" s="12" t="s">
        <v>123</v>
      </c>
      <c r="M183" s="10" t="s">
        <v>50</v>
      </c>
      <c r="N183" s="10" t="s">
        <v>52</v>
      </c>
      <c r="O183" s="10" t="s">
        <v>52</v>
      </c>
      <c r="P183" s="10" t="s">
        <v>53</v>
      </c>
      <c r="Q183" s="10" t="s">
        <v>53</v>
      </c>
      <c r="R183" s="10" t="s">
        <v>47</v>
      </c>
      <c r="S183" s="10" t="s">
        <v>47</v>
      </c>
      <c r="T183" s="10" t="s">
        <v>111</v>
      </c>
      <c r="U183" s="13">
        <f t="shared" si="10"/>
        <v>3</v>
      </c>
      <c r="V183" s="10" t="s">
        <v>111</v>
      </c>
      <c r="W183" s="13">
        <f t="shared" si="14"/>
        <v>3</v>
      </c>
      <c r="X183" s="10" t="s">
        <v>56</v>
      </c>
      <c r="Y183" s="13">
        <f t="shared" si="12"/>
        <v>1</v>
      </c>
      <c r="Z183" s="10">
        <f t="shared" si="13"/>
        <v>7</v>
      </c>
      <c r="AA183" s="10" t="s">
        <v>53</v>
      </c>
      <c r="AB183" s="10" t="s">
        <v>47</v>
      </c>
      <c r="AC183" s="10" t="s">
        <v>47</v>
      </c>
      <c r="AD183" s="10" t="s">
        <v>47</v>
      </c>
      <c r="AE183" s="10" t="s">
        <v>47</v>
      </c>
      <c r="AF183" s="12">
        <v>45008</v>
      </c>
      <c r="AG183" s="10" t="s">
        <v>47</v>
      </c>
      <c r="AH183" s="10">
        <v>1</v>
      </c>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row>
    <row r="184" spans="1:151" s="10" customFormat="1" ht="45">
      <c r="A184" s="10" t="s">
        <v>738</v>
      </c>
      <c r="B184" s="10" t="s">
        <v>708</v>
      </c>
      <c r="C184" s="10" t="s">
        <v>120</v>
      </c>
      <c r="D184" s="10" t="s">
        <v>739</v>
      </c>
      <c r="E184" s="10" t="s">
        <v>740</v>
      </c>
      <c r="F184" s="10" t="s">
        <v>47</v>
      </c>
      <c r="G184" s="10" t="s">
        <v>47</v>
      </c>
      <c r="H184" s="10" t="s">
        <v>46</v>
      </c>
      <c r="I184" s="10" t="s">
        <v>47</v>
      </c>
      <c r="J184" s="12" t="s">
        <v>48</v>
      </c>
      <c r="K184" s="12" t="s">
        <v>715</v>
      </c>
      <c r="L184" s="12" t="s">
        <v>123</v>
      </c>
      <c r="M184" s="10" t="s">
        <v>50</v>
      </c>
      <c r="N184" s="10" t="s">
        <v>63</v>
      </c>
      <c r="O184" s="10" t="s">
        <v>47</v>
      </c>
      <c r="P184" s="10" t="s">
        <v>53</v>
      </c>
      <c r="Q184" s="10" t="s">
        <v>53</v>
      </c>
      <c r="R184" s="10" t="s">
        <v>47</v>
      </c>
      <c r="S184" s="10" t="s">
        <v>47</v>
      </c>
      <c r="T184" s="10" t="s">
        <v>111</v>
      </c>
      <c r="U184" s="13">
        <f t="shared" si="10"/>
        <v>3</v>
      </c>
      <c r="V184" s="10" t="s">
        <v>111</v>
      </c>
      <c r="W184" s="13">
        <f t="shared" si="14"/>
        <v>3</v>
      </c>
      <c r="X184" s="10" t="s">
        <v>111</v>
      </c>
      <c r="Y184" s="13">
        <f t="shared" si="12"/>
        <v>3</v>
      </c>
      <c r="Z184" s="10">
        <f t="shared" si="13"/>
        <v>9</v>
      </c>
      <c r="AA184" s="10" t="s">
        <v>53</v>
      </c>
      <c r="AB184" s="10" t="s">
        <v>47</v>
      </c>
      <c r="AC184" s="10" t="s">
        <v>47</v>
      </c>
      <c r="AD184" s="10" t="s">
        <v>47</v>
      </c>
      <c r="AE184" s="10" t="s">
        <v>47</v>
      </c>
      <c r="AF184" s="12">
        <v>45008</v>
      </c>
      <c r="AG184" s="10" t="s">
        <v>47</v>
      </c>
      <c r="AH184" s="10">
        <v>1</v>
      </c>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row>
    <row r="185" spans="1:151" s="10" customFormat="1" ht="75">
      <c r="A185" s="10" t="s">
        <v>741</v>
      </c>
      <c r="B185" s="10" t="s">
        <v>708</v>
      </c>
      <c r="C185" s="10" t="s">
        <v>170</v>
      </c>
      <c r="D185" s="10" t="s">
        <v>742</v>
      </c>
      <c r="E185" s="10" t="s">
        <v>743</v>
      </c>
      <c r="F185" s="10" t="s">
        <v>47</v>
      </c>
      <c r="G185" s="10" t="s">
        <v>47</v>
      </c>
      <c r="H185" s="10" t="s">
        <v>46</v>
      </c>
      <c r="I185" s="10" t="s">
        <v>47</v>
      </c>
      <c r="J185" s="12" t="s">
        <v>48</v>
      </c>
      <c r="K185" s="12" t="s">
        <v>715</v>
      </c>
      <c r="L185" s="12" t="s">
        <v>123</v>
      </c>
      <c r="M185" s="10" t="s">
        <v>50</v>
      </c>
      <c r="N185" s="10" t="s">
        <v>63</v>
      </c>
      <c r="O185" s="10" t="s">
        <v>47</v>
      </c>
      <c r="P185" s="10" t="s">
        <v>53</v>
      </c>
      <c r="Q185" s="10" t="s">
        <v>53</v>
      </c>
      <c r="R185" s="10" t="s">
        <v>47</v>
      </c>
      <c r="S185" s="10" t="s">
        <v>47</v>
      </c>
      <c r="T185" s="10" t="s">
        <v>111</v>
      </c>
      <c r="U185" s="13">
        <f t="shared" si="10"/>
        <v>3</v>
      </c>
      <c r="V185" s="10" t="s">
        <v>111</v>
      </c>
      <c r="W185" s="13">
        <f t="shared" si="14"/>
        <v>3</v>
      </c>
      <c r="X185" s="10" t="s">
        <v>111</v>
      </c>
      <c r="Y185" s="13">
        <f t="shared" si="12"/>
        <v>3</v>
      </c>
      <c r="Z185" s="10">
        <f t="shared" si="13"/>
        <v>9</v>
      </c>
      <c r="AA185" s="10" t="s">
        <v>53</v>
      </c>
      <c r="AB185" s="10" t="s">
        <v>47</v>
      </c>
      <c r="AC185" s="10" t="s">
        <v>47</v>
      </c>
      <c r="AD185" s="10" t="s">
        <v>47</v>
      </c>
      <c r="AE185" s="10" t="s">
        <v>47</v>
      </c>
      <c r="AF185" s="12">
        <v>45008</v>
      </c>
      <c r="AG185" s="10" t="s">
        <v>47</v>
      </c>
      <c r="AH185" s="10">
        <v>1</v>
      </c>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row>
    <row r="186" spans="1:151" s="10" customFormat="1" ht="45">
      <c r="A186" s="10" t="s">
        <v>744</v>
      </c>
      <c r="B186" s="10" t="s">
        <v>708</v>
      </c>
      <c r="C186" s="10" t="s">
        <v>722</v>
      </c>
      <c r="D186" s="10" t="s">
        <v>745</v>
      </c>
      <c r="E186" s="10" t="s">
        <v>740</v>
      </c>
      <c r="F186" s="10" t="s">
        <v>47</v>
      </c>
      <c r="G186" s="10" t="s">
        <v>47</v>
      </c>
      <c r="H186" s="10" t="s">
        <v>46</v>
      </c>
      <c r="I186" s="10" t="s">
        <v>47</v>
      </c>
      <c r="J186" s="12" t="s">
        <v>48</v>
      </c>
      <c r="K186" s="12" t="s">
        <v>715</v>
      </c>
      <c r="L186" s="12" t="s">
        <v>123</v>
      </c>
      <c r="M186" s="10" t="s">
        <v>50</v>
      </c>
      <c r="N186" s="10" t="s">
        <v>52</v>
      </c>
      <c r="O186" s="10" t="s">
        <v>52</v>
      </c>
      <c r="P186" s="10" t="s">
        <v>53</v>
      </c>
      <c r="Q186" s="10" t="s">
        <v>53</v>
      </c>
      <c r="R186" s="10" t="s">
        <v>47</v>
      </c>
      <c r="S186" s="10" t="s">
        <v>47</v>
      </c>
      <c r="T186" s="10" t="s">
        <v>111</v>
      </c>
      <c r="U186" s="13">
        <f t="shared" si="10"/>
        <v>3</v>
      </c>
      <c r="V186" s="10" t="s">
        <v>111</v>
      </c>
      <c r="W186" s="13">
        <f t="shared" si="14"/>
        <v>3</v>
      </c>
      <c r="X186" s="10" t="s">
        <v>111</v>
      </c>
      <c r="Y186" s="13">
        <f t="shared" si="12"/>
        <v>3</v>
      </c>
      <c r="Z186" s="10">
        <f t="shared" si="13"/>
        <v>9</v>
      </c>
      <c r="AA186" s="10" t="s">
        <v>53</v>
      </c>
      <c r="AB186" s="10" t="s">
        <v>47</v>
      </c>
      <c r="AC186" s="10" t="s">
        <v>47</v>
      </c>
      <c r="AD186" s="10" t="s">
        <v>47</v>
      </c>
      <c r="AE186" s="10" t="s">
        <v>47</v>
      </c>
      <c r="AF186" s="12">
        <v>45008</v>
      </c>
      <c r="AG186" s="10" t="s">
        <v>47</v>
      </c>
      <c r="AH186" s="10">
        <v>1</v>
      </c>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row>
    <row r="187" spans="1:151" s="10" customFormat="1" ht="45">
      <c r="A187" s="10" t="s">
        <v>746</v>
      </c>
      <c r="B187" s="10" t="s">
        <v>708</v>
      </c>
      <c r="C187" s="10" t="s">
        <v>722</v>
      </c>
      <c r="D187" s="10" t="s">
        <v>747</v>
      </c>
      <c r="E187" s="10" t="s">
        <v>748</v>
      </c>
      <c r="F187" s="10" t="s">
        <v>47</v>
      </c>
      <c r="G187" s="10" t="s">
        <v>47</v>
      </c>
      <c r="H187" s="10" t="s">
        <v>46</v>
      </c>
      <c r="I187" s="10" t="s">
        <v>47</v>
      </c>
      <c r="J187" s="12" t="s">
        <v>48</v>
      </c>
      <c r="K187" s="12" t="s">
        <v>715</v>
      </c>
      <c r="L187" s="12" t="s">
        <v>123</v>
      </c>
      <c r="M187" s="10" t="s">
        <v>50</v>
      </c>
      <c r="N187" s="10" t="s">
        <v>52</v>
      </c>
      <c r="O187" s="10" t="s">
        <v>52</v>
      </c>
      <c r="P187" s="10" t="s">
        <v>53</v>
      </c>
      <c r="Q187" s="10" t="s">
        <v>53</v>
      </c>
      <c r="R187" s="10" t="s">
        <v>47</v>
      </c>
      <c r="S187" s="10" t="s">
        <v>47</v>
      </c>
      <c r="T187" s="10" t="s">
        <v>111</v>
      </c>
      <c r="U187" s="13">
        <f t="shared" si="10"/>
        <v>3</v>
      </c>
      <c r="V187" s="10" t="s">
        <v>111</v>
      </c>
      <c r="W187" s="13">
        <f t="shared" si="14"/>
        <v>3</v>
      </c>
      <c r="X187" s="10" t="s">
        <v>56</v>
      </c>
      <c r="Y187" s="13">
        <f t="shared" si="12"/>
        <v>1</v>
      </c>
      <c r="Z187" s="10">
        <f t="shared" si="13"/>
        <v>7</v>
      </c>
      <c r="AA187" s="10" t="s">
        <v>53</v>
      </c>
      <c r="AB187" s="10" t="s">
        <v>47</v>
      </c>
      <c r="AC187" s="10" t="s">
        <v>47</v>
      </c>
      <c r="AD187" s="10" t="s">
        <v>47</v>
      </c>
      <c r="AE187" s="10" t="s">
        <v>47</v>
      </c>
      <c r="AF187" s="12">
        <v>45008</v>
      </c>
      <c r="AG187" s="10" t="s">
        <v>47</v>
      </c>
      <c r="AH187" s="10">
        <v>1</v>
      </c>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row>
    <row r="188" spans="1:151" s="10" customFormat="1" ht="45">
      <c r="A188" s="10" t="s">
        <v>749</v>
      </c>
      <c r="B188" s="10" t="s">
        <v>708</v>
      </c>
      <c r="C188" s="10" t="s">
        <v>170</v>
      </c>
      <c r="D188" s="10" t="s">
        <v>750</v>
      </c>
      <c r="E188" s="10" t="s">
        <v>751</v>
      </c>
      <c r="F188" s="10" t="s">
        <v>47</v>
      </c>
      <c r="G188" s="10" t="s">
        <v>47</v>
      </c>
      <c r="H188" s="10" t="s">
        <v>46</v>
      </c>
      <c r="I188" s="10" t="s">
        <v>47</v>
      </c>
      <c r="J188" s="12" t="s">
        <v>48</v>
      </c>
      <c r="K188" s="12" t="s">
        <v>715</v>
      </c>
      <c r="L188" s="12" t="s">
        <v>123</v>
      </c>
      <c r="M188" s="10" t="s">
        <v>50</v>
      </c>
      <c r="N188" s="10" t="s">
        <v>51</v>
      </c>
      <c r="O188" s="10" t="s">
        <v>47</v>
      </c>
      <c r="P188" s="10" t="s">
        <v>53</v>
      </c>
      <c r="Q188" s="10" t="s">
        <v>53</v>
      </c>
      <c r="R188" s="10" t="s">
        <v>47</v>
      </c>
      <c r="S188" s="10" t="s">
        <v>47</v>
      </c>
      <c r="T188" s="10" t="s">
        <v>56</v>
      </c>
      <c r="U188" s="13">
        <f t="shared" si="10"/>
        <v>1</v>
      </c>
      <c r="V188" s="10" t="s">
        <v>56</v>
      </c>
      <c r="W188" s="13">
        <f t="shared" si="14"/>
        <v>1</v>
      </c>
      <c r="X188" s="10" t="s">
        <v>56</v>
      </c>
      <c r="Y188" s="13">
        <f t="shared" si="12"/>
        <v>1</v>
      </c>
      <c r="Z188" s="10">
        <f t="shared" si="13"/>
        <v>3</v>
      </c>
      <c r="AA188" s="10" t="s">
        <v>53</v>
      </c>
      <c r="AB188" s="10" t="s">
        <v>47</v>
      </c>
      <c r="AC188" s="10" t="s">
        <v>47</v>
      </c>
      <c r="AD188" s="10" t="s">
        <v>47</v>
      </c>
      <c r="AE188" s="10" t="s">
        <v>47</v>
      </c>
      <c r="AF188" s="12">
        <v>45008</v>
      </c>
      <c r="AG188" s="10" t="s">
        <v>47</v>
      </c>
      <c r="AH188" s="10">
        <v>1</v>
      </c>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row>
    <row r="189" spans="1:151" s="10" customFormat="1" ht="45">
      <c r="A189" s="10" t="s">
        <v>752</v>
      </c>
      <c r="B189" s="10" t="s">
        <v>708</v>
      </c>
      <c r="C189" s="10" t="s">
        <v>722</v>
      </c>
      <c r="D189" s="10" t="s">
        <v>753</v>
      </c>
      <c r="E189" s="10" t="s">
        <v>754</v>
      </c>
      <c r="F189" s="10" t="s">
        <v>47</v>
      </c>
      <c r="G189" s="10" t="s">
        <v>47</v>
      </c>
      <c r="H189" s="10" t="s">
        <v>46</v>
      </c>
      <c r="I189" s="10" t="s">
        <v>47</v>
      </c>
      <c r="J189" s="12" t="s">
        <v>48</v>
      </c>
      <c r="K189" s="12" t="s">
        <v>715</v>
      </c>
      <c r="L189" s="12" t="s">
        <v>123</v>
      </c>
      <c r="M189" s="10" t="s">
        <v>50</v>
      </c>
      <c r="N189" s="10" t="s">
        <v>52</v>
      </c>
      <c r="O189" s="10" t="s">
        <v>52</v>
      </c>
      <c r="P189" s="10" t="s">
        <v>53</v>
      </c>
      <c r="Q189" s="10" t="s">
        <v>53</v>
      </c>
      <c r="R189" s="10" t="s">
        <v>47</v>
      </c>
      <c r="S189" s="10" t="s">
        <v>47</v>
      </c>
      <c r="T189" s="10" t="s">
        <v>111</v>
      </c>
      <c r="U189" s="13">
        <f t="shared" si="10"/>
        <v>3</v>
      </c>
      <c r="V189" s="10" t="s">
        <v>111</v>
      </c>
      <c r="W189" s="13">
        <f t="shared" si="14"/>
        <v>3</v>
      </c>
      <c r="X189" s="10" t="s">
        <v>111</v>
      </c>
      <c r="Y189" s="13">
        <f t="shared" si="12"/>
        <v>3</v>
      </c>
      <c r="Z189" s="10">
        <f t="shared" si="13"/>
        <v>9</v>
      </c>
      <c r="AA189" s="10" t="s">
        <v>53</v>
      </c>
      <c r="AB189" s="10" t="s">
        <v>47</v>
      </c>
      <c r="AC189" s="10" t="s">
        <v>47</v>
      </c>
      <c r="AD189" s="10" t="s">
        <v>47</v>
      </c>
      <c r="AE189" s="10" t="s">
        <v>47</v>
      </c>
      <c r="AF189" s="12">
        <v>45008</v>
      </c>
      <c r="AG189" s="10" t="s">
        <v>47</v>
      </c>
      <c r="AH189" s="10">
        <v>1</v>
      </c>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row>
    <row r="190" spans="1:151" s="10" customFormat="1" ht="45">
      <c r="A190" s="10" t="s">
        <v>755</v>
      </c>
      <c r="B190" s="10" t="s">
        <v>708</v>
      </c>
      <c r="C190" s="10" t="s">
        <v>170</v>
      </c>
      <c r="D190" s="10" t="s">
        <v>756</v>
      </c>
      <c r="E190" s="10" t="s">
        <v>757</v>
      </c>
      <c r="F190" s="10" t="s">
        <v>47</v>
      </c>
      <c r="G190" s="10" t="s">
        <v>47</v>
      </c>
      <c r="H190" s="10" t="s">
        <v>46</v>
      </c>
      <c r="I190" s="10" t="s">
        <v>47</v>
      </c>
      <c r="J190" s="12" t="s">
        <v>48</v>
      </c>
      <c r="K190" s="12" t="s">
        <v>715</v>
      </c>
      <c r="L190" s="12" t="s">
        <v>123</v>
      </c>
      <c r="M190" s="10" t="s">
        <v>50</v>
      </c>
      <c r="N190" s="10" t="s">
        <v>51</v>
      </c>
      <c r="O190" s="10" t="s">
        <v>47</v>
      </c>
      <c r="P190" s="10" t="s">
        <v>53</v>
      </c>
      <c r="Q190" s="10" t="s">
        <v>53</v>
      </c>
      <c r="R190" s="10" t="s">
        <v>47</v>
      </c>
      <c r="S190" s="10" t="s">
        <v>47</v>
      </c>
      <c r="T190" s="10" t="s">
        <v>56</v>
      </c>
      <c r="U190" s="13">
        <f t="shared" si="10"/>
        <v>1</v>
      </c>
      <c r="V190" s="10" t="s">
        <v>56</v>
      </c>
      <c r="W190" s="13">
        <f t="shared" si="14"/>
        <v>1</v>
      </c>
      <c r="X190" s="10" t="s">
        <v>57</v>
      </c>
      <c r="Y190" s="13">
        <f t="shared" si="12"/>
        <v>2</v>
      </c>
      <c r="Z190" s="10">
        <f t="shared" si="13"/>
        <v>4</v>
      </c>
      <c r="AA190" s="10" t="s">
        <v>53</v>
      </c>
      <c r="AB190" s="10" t="s">
        <v>47</v>
      </c>
      <c r="AC190" s="10" t="s">
        <v>47</v>
      </c>
      <c r="AD190" s="10" t="s">
        <v>47</v>
      </c>
      <c r="AE190" s="10" t="s">
        <v>47</v>
      </c>
      <c r="AF190" s="12">
        <v>45008</v>
      </c>
      <c r="AG190" s="10" t="s">
        <v>47</v>
      </c>
      <c r="AH190" s="10">
        <v>1</v>
      </c>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row>
    <row r="191" spans="1:151" s="10" customFormat="1" ht="45">
      <c r="A191" s="10" t="s">
        <v>758</v>
      </c>
      <c r="B191" s="10" t="s">
        <v>708</v>
      </c>
      <c r="C191" s="10" t="s">
        <v>120</v>
      </c>
      <c r="D191" s="10" t="s">
        <v>759</v>
      </c>
      <c r="E191" s="10" t="s">
        <v>760</v>
      </c>
      <c r="F191" s="10" t="s">
        <v>47</v>
      </c>
      <c r="G191" s="10" t="s">
        <v>47</v>
      </c>
      <c r="H191" s="10" t="s">
        <v>46</v>
      </c>
      <c r="I191" s="10" t="s">
        <v>47</v>
      </c>
      <c r="J191" s="12" t="s">
        <v>48</v>
      </c>
      <c r="K191" s="12" t="s">
        <v>715</v>
      </c>
      <c r="L191" s="12" t="s">
        <v>123</v>
      </c>
      <c r="M191" s="10" t="s">
        <v>716</v>
      </c>
      <c r="N191" s="10" t="s">
        <v>51</v>
      </c>
      <c r="O191" s="10" t="s">
        <v>47</v>
      </c>
      <c r="P191" s="10" t="s">
        <v>53</v>
      </c>
      <c r="Q191" s="10" t="s">
        <v>53</v>
      </c>
      <c r="R191" s="10" t="s">
        <v>47</v>
      </c>
      <c r="S191" s="10" t="s">
        <v>47</v>
      </c>
      <c r="T191" s="10" t="s">
        <v>56</v>
      </c>
      <c r="U191" s="13">
        <f t="shared" si="10"/>
        <v>1</v>
      </c>
      <c r="V191" s="10" t="s">
        <v>56</v>
      </c>
      <c r="W191" s="13">
        <f t="shared" si="14"/>
        <v>1</v>
      </c>
      <c r="X191" s="10" t="s">
        <v>45</v>
      </c>
      <c r="Y191" s="13">
        <f t="shared" si="12"/>
        <v>1</v>
      </c>
      <c r="Z191" s="10">
        <f t="shared" si="13"/>
        <v>3</v>
      </c>
      <c r="AA191" s="10" t="s">
        <v>53</v>
      </c>
      <c r="AB191" s="10" t="s">
        <v>47</v>
      </c>
      <c r="AC191" s="10" t="s">
        <v>47</v>
      </c>
      <c r="AD191" s="10" t="s">
        <v>47</v>
      </c>
      <c r="AE191" s="10" t="s">
        <v>47</v>
      </c>
      <c r="AF191" s="12">
        <v>45008</v>
      </c>
      <c r="AG191" s="10" t="s">
        <v>47</v>
      </c>
      <c r="AH191" s="10">
        <v>1</v>
      </c>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row>
    <row r="192" spans="1:151" s="10" customFormat="1" ht="75">
      <c r="A192" s="10" t="s">
        <v>761</v>
      </c>
      <c r="B192" s="10" t="s">
        <v>708</v>
      </c>
      <c r="C192" s="10" t="s">
        <v>170</v>
      </c>
      <c r="D192" s="10" t="s">
        <v>762</v>
      </c>
      <c r="E192" s="10" t="s">
        <v>763</v>
      </c>
      <c r="F192" s="10" t="s">
        <v>47</v>
      </c>
      <c r="G192" s="10" t="s">
        <v>47</v>
      </c>
      <c r="H192" s="10" t="s">
        <v>46</v>
      </c>
      <c r="I192" s="10" t="s">
        <v>47</v>
      </c>
      <c r="J192" s="12" t="s">
        <v>48</v>
      </c>
      <c r="K192" s="12" t="s">
        <v>715</v>
      </c>
      <c r="L192" s="12" t="s">
        <v>123</v>
      </c>
      <c r="M192" s="10" t="s">
        <v>716</v>
      </c>
      <c r="N192" s="10" t="s">
        <v>51</v>
      </c>
      <c r="O192" s="10" t="s">
        <v>47</v>
      </c>
      <c r="P192" s="10" t="s">
        <v>53</v>
      </c>
      <c r="Q192" s="10" t="s">
        <v>53</v>
      </c>
      <c r="R192" s="10" t="s">
        <v>47</v>
      </c>
      <c r="S192" s="10" t="s">
        <v>47</v>
      </c>
      <c r="T192" s="10" t="s">
        <v>56</v>
      </c>
      <c r="U192" s="13">
        <f t="shared" si="10"/>
        <v>1</v>
      </c>
      <c r="V192" s="10" t="s">
        <v>56</v>
      </c>
      <c r="W192" s="13">
        <f t="shared" si="14"/>
        <v>1</v>
      </c>
      <c r="X192" s="10" t="s">
        <v>45</v>
      </c>
      <c r="Y192" s="13">
        <f t="shared" si="12"/>
        <v>1</v>
      </c>
      <c r="Z192" s="10">
        <f t="shared" si="13"/>
        <v>3</v>
      </c>
      <c r="AA192" s="10" t="s">
        <v>53</v>
      </c>
      <c r="AB192" s="10" t="s">
        <v>47</v>
      </c>
      <c r="AC192" s="10" t="s">
        <v>47</v>
      </c>
      <c r="AD192" s="10" t="s">
        <v>47</v>
      </c>
      <c r="AE192" s="10" t="s">
        <v>47</v>
      </c>
      <c r="AF192" s="12">
        <v>45008</v>
      </c>
      <c r="AG192" s="10" t="s">
        <v>47</v>
      </c>
      <c r="AH192" s="10">
        <v>1</v>
      </c>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row>
    <row r="193" spans="1:151" s="10" customFormat="1" ht="60">
      <c r="A193" s="10" t="s">
        <v>764</v>
      </c>
      <c r="B193" s="10" t="s">
        <v>708</v>
      </c>
      <c r="C193" s="10" t="s">
        <v>718</v>
      </c>
      <c r="D193" s="10" t="s">
        <v>765</v>
      </c>
      <c r="E193" s="10" t="s">
        <v>766</v>
      </c>
      <c r="F193" s="10" t="s">
        <v>47</v>
      </c>
      <c r="G193" s="10" t="s">
        <v>47</v>
      </c>
      <c r="H193" s="10" t="s">
        <v>46</v>
      </c>
      <c r="I193" s="10" t="s">
        <v>47</v>
      </c>
      <c r="J193" s="12" t="s">
        <v>48</v>
      </c>
      <c r="K193" s="12" t="s">
        <v>715</v>
      </c>
      <c r="L193" s="12" t="s">
        <v>123</v>
      </c>
      <c r="M193" s="10" t="s">
        <v>50</v>
      </c>
      <c r="N193" s="10" t="s">
        <v>52</v>
      </c>
      <c r="O193" s="10" t="s">
        <v>52</v>
      </c>
      <c r="P193" s="10" t="s">
        <v>53</v>
      </c>
      <c r="Q193" s="10" t="s">
        <v>53</v>
      </c>
      <c r="R193" s="10" t="s">
        <v>47</v>
      </c>
      <c r="S193" s="10" t="s">
        <v>47</v>
      </c>
      <c r="T193" s="10" t="s">
        <v>111</v>
      </c>
      <c r="U193" s="13">
        <f t="shared" si="10"/>
        <v>3</v>
      </c>
      <c r="V193" s="10" t="s">
        <v>111</v>
      </c>
      <c r="W193" s="13">
        <f t="shared" si="14"/>
        <v>3</v>
      </c>
      <c r="X193" s="10" t="s">
        <v>56</v>
      </c>
      <c r="Y193" s="13">
        <f t="shared" si="12"/>
        <v>1</v>
      </c>
      <c r="Z193" s="10">
        <f t="shared" si="13"/>
        <v>7</v>
      </c>
      <c r="AA193" s="10" t="s">
        <v>53</v>
      </c>
      <c r="AB193" s="10" t="s">
        <v>47</v>
      </c>
      <c r="AC193" s="10" t="s">
        <v>47</v>
      </c>
      <c r="AD193" s="10" t="s">
        <v>47</v>
      </c>
      <c r="AE193" s="10" t="s">
        <v>47</v>
      </c>
      <c r="AF193" s="12">
        <v>45008</v>
      </c>
      <c r="AG193" s="10" t="s">
        <v>47</v>
      </c>
      <c r="AH193" s="10">
        <v>1</v>
      </c>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row>
    <row r="194" spans="1:151" s="10" customFormat="1" ht="45">
      <c r="A194" s="10" t="s">
        <v>767</v>
      </c>
      <c r="B194" s="10" t="s">
        <v>708</v>
      </c>
      <c r="C194" s="10" t="s">
        <v>120</v>
      </c>
      <c r="D194" s="10" t="s">
        <v>768</v>
      </c>
      <c r="E194" s="10" t="s">
        <v>769</v>
      </c>
      <c r="F194" s="10" t="s">
        <v>47</v>
      </c>
      <c r="G194" s="10" t="s">
        <v>47</v>
      </c>
      <c r="H194" s="10" t="s">
        <v>46</v>
      </c>
      <c r="I194" s="10" t="s">
        <v>47</v>
      </c>
      <c r="J194" s="12" t="s">
        <v>48</v>
      </c>
      <c r="K194" s="12" t="s">
        <v>715</v>
      </c>
      <c r="L194" s="12" t="s">
        <v>123</v>
      </c>
      <c r="M194" s="10" t="s">
        <v>716</v>
      </c>
      <c r="N194" s="10" t="s">
        <v>51</v>
      </c>
      <c r="O194" s="10" t="s">
        <v>47</v>
      </c>
      <c r="P194" s="10" t="s">
        <v>53</v>
      </c>
      <c r="Q194" s="10" t="s">
        <v>53</v>
      </c>
      <c r="R194" s="10" t="s">
        <v>47</v>
      </c>
      <c r="S194" s="10" t="s">
        <v>47</v>
      </c>
      <c r="T194" s="10" t="s">
        <v>56</v>
      </c>
      <c r="U194" s="13">
        <f t="shared" si="10"/>
        <v>1</v>
      </c>
      <c r="V194" s="10" t="s">
        <v>56</v>
      </c>
      <c r="W194" s="13">
        <f t="shared" si="14"/>
        <v>1</v>
      </c>
      <c r="X194" s="10" t="s">
        <v>45</v>
      </c>
      <c r="Y194" s="13">
        <f t="shared" si="12"/>
        <v>1</v>
      </c>
      <c r="Z194" s="10">
        <f t="shared" si="13"/>
        <v>3</v>
      </c>
      <c r="AA194" s="10" t="s">
        <v>53</v>
      </c>
      <c r="AB194" s="10" t="s">
        <v>47</v>
      </c>
      <c r="AC194" s="10" t="s">
        <v>47</v>
      </c>
      <c r="AD194" s="10" t="s">
        <v>47</v>
      </c>
      <c r="AE194" s="10" t="s">
        <v>47</v>
      </c>
      <c r="AF194" s="12">
        <v>45008</v>
      </c>
      <c r="AG194" s="10" t="s">
        <v>47</v>
      </c>
      <c r="AH194" s="10">
        <v>1</v>
      </c>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row>
    <row r="195" spans="1:151" s="10" customFormat="1" ht="45">
      <c r="A195" s="10" t="s">
        <v>770</v>
      </c>
      <c r="B195" s="10" t="s">
        <v>708</v>
      </c>
      <c r="C195" s="10" t="s">
        <v>170</v>
      </c>
      <c r="D195" s="10" t="s">
        <v>771</v>
      </c>
      <c r="E195" s="10" t="s">
        <v>772</v>
      </c>
      <c r="F195" s="10" t="s">
        <v>47</v>
      </c>
      <c r="G195" s="10" t="s">
        <v>47</v>
      </c>
      <c r="H195" s="10" t="s">
        <v>46</v>
      </c>
      <c r="I195" s="10" t="s">
        <v>47</v>
      </c>
      <c r="J195" s="12" t="s">
        <v>48</v>
      </c>
      <c r="K195" s="12" t="s">
        <v>103</v>
      </c>
      <c r="L195" s="12" t="s">
        <v>123</v>
      </c>
      <c r="M195" s="10" t="s">
        <v>50</v>
      </c>
      <c r="N195" s="10" t="s">
        <v>51</v>
      </c>
      <c r="O195" s="10" t="s">
        <v>47</v>
      </c>
      <c r="P195" s="10" t="s">
        <v>53</v>
      </c>
      <c r="Q195" s="10" t="s">
        <v>53</v>
      </c>
      <c r="R195" s="10" t="s">
        <v>47</v>
      </c>
      <c r="S195" s="10" t="s">
        <v>47</v>
      </c>
      <c r="T195" s="10" t="s">
        <v>55</v>
      </c>
      <c r="U195" s="13">
        <f t="shared" si="10"/>
        <v>3</v>
      </c>
      <c r="V195" s="10" t="s">
        <v>57</v>
      </c>
      <c r="W195" s="13">
        <f t="shared" si="14"/>
        <v>2</v>
      </c>
      <c r="X195" s="10" t="s">
        <v>53</v>
      </c>
      <c r="Y195" s="13">
        <f t="shared" si="12"/>
        <v>3</v>
      </c>
      <c r="Z195" s="10">
        <f t="shared" si="13"/>
        <v>8</v>
      </c>
      <c r="AA195" s="10" t="s">
        <v>53</v>
      </c>
      <c r="AB195" s="10" t="s">
        <v>47</v>
      </c>
      <c r="AC195" s="10" t="s">
        <v>47</v>
      </c>
      <c r="AD195" s="10" t="s">
        <v>47</v>
      </c>
      <c r="AE195" s="10" t="s">
        <v>47</v>
      </c>
      <c r="AF195" s="12">
        <v>45008</v>
      </c>
      <c r="AG195" s="10" t="s">
        <v>47</v>
      </c>
      <c r="AH195" s="10">
        <v>1</v>
      </c>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row>
    <row r="196" spans="1:151" s="10" customFormat="1" ht="45">
      <c r="A196" s="10" t="s">
        <v>773</v>
      </c>
      <c r="B196" s="10" t="s">
        <v>708</v>
      </c>
      <c r="C196" s="10" t="s">
        <v>170</v>
      </c>
      <c r="D196" s="10" t="s">
        <v>774</v>
      </c>
      <c r="E196" s="10" t="s">
        <v>775</v>
      </c>
      <c r="F196" s="10" t="s">
        <v>47</v>
      </c>
      <c r="G196" s="10" t="s">
        <v>47</v>
      </c>
      <c r="H196" s="10" t="s">
        <v>46</v>
      </c>
      <c r="I196" s="10" t="s">
        <v>47</v>
      </c>
      <c r="J196" s="12" t="s">
        <v>48</v>
      </c>
      <c r="K196" s="12" t="s">
        <v>715</v>
      </c>
      <c r="L196" s="12" t="s">
        <v>123</v>
      </c>
      <c r="M196" s="10" t="s">
        <v>50</v>
      </c>
      <c r="N196" s="10" t="s">
        <v>51</v>
      </c>
      <c r="O196" s="10" t="s">
        <v>47</v>
      </c>
      <c r="P196" s="10" t="s">
        <v>53</v>
      </c>
      <c r="Q196" s="10" t="s">
        <v>53</v>
      </c>
      <c r="R196" s="10" t="s">
        <v>47</v>
      </c>
      <c r="S196" s="10" t="s">
        <v>47</v>
      </c>
      <c r="T196" s="10" t="s">
        <v>55</v>
      </c>
      <c r="U196" s="13">
        <f t="shared" si="10"/>
        <v>3</v>
      </c>
      <c r="V196" s="10" t="s">
        <v>57</v>
      </c>
      <c r="W196" s="13">
        <f t="shared" si="14"/>
        <v>2</v>
      </c>
      <c r="X196" s="10" t="s">
        <v>53</v>
      </c>
      <c r="Y196" s="13">
        <f t="shared" si="12"/>
        <v>3</v>
      </c>
      <c r="Z196" s="10">
        <f t="shared" si="13"/>
        <v>8</v>
      </c>
      <c r="AA196" s="10" t="s">
        <v>53</v>
      </c>
      <c r="AB196" s="10" t="s">
        <v>47</v>
      </c>
      <c r="AC196" s="10" t="s">
        <v>47</v>
      </c>
      <c r="AD196" s="10" t="s">
        <v>47</v>
      </c>
      <c r="AE196" s="10" t="s">
        <v>47</v>
      </c>
      <c r="AF196" s="12">
        <v>45008</v>
      </c>
      <c r="AG196" s="10" t="s">
        <v>47</v>
      </c>
      <c r="AH196" s="10">
        <v>1</v>
      </c>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row>
    <row r="197" spans="1:151" s="10" customFormat="1" ht="45">
      <c r="A197" s="10" t="s">
        <v>776</v>
      </c>
      <c r="B197" s="10" t="s">
        <v>708</v>
      </c>
      <c r="C197" s="10" t="s">
        <v>170</v>
      </c>
      <c r="D197" s="10" t="s">
        <v>777</v>
      </c>
      <c r="E197" s="10" t="s">
        <v>778</v>
      </c>
      <c r="F197" s="10" t="s">
        <v>47</v>
      </c>
      <c r="G197" s="10" t="s">
        <v>47</v>
      </c>
      <c r="H197" s="10" t="s">
        <v>46</v>
      </c>
      <c r="I197" s="10" t="s">
        <v>47</v>
      </c>
      <c r="J197" s="12" t="s">
        <v>48</v>
      </c>
      <c r="K197" s="12" t="s">
        <v>103</v>
      </c>
      <c r="L197" s="12" t="s">
        <v>123</v>
      </c>
      <c r="M197" s="10" t="s">
        <v>50</v>
      </c>
      <c r="N197" s="10" t="s">
        <v>51</v>
      </c>
      <c r="O197" s="10" t="s">
        <v>47</v>
      </c>
      <c r="P197" s="10" t="s">
        <v>53</v>
      </c>
      <c r="Q197" s="10" t="s">
        <v>53</v>
      </c>
      <c r="R197" s="10" t="s">
        <v>47</v>
      </c>
      <c r="S197" s="10" t="s">
        <v>47</v>
      </c>
      <c r="T197" s="10" t="s">
        <v>55</v>
      </c>
      <c r="U197" s="13">
        <f t="shared" si="10"/>
        <v>3</v>
      </c>
      <c r="V197" s="10" t="s">
        <v>57</v>
      </c>
      <c r="W197" s="13">
        <f t="shared" si="14"/>
        <v>2</v>
      </c>
      <c r="X197" s="10" t="s">
        <v>53</v>
      </c>
      <c r="Y197" s="13">
        <f t="shared" si="12"/>
        <v>3</v>
      </c>
      <c r="Z197" s="10">
        <f t="shared" si="13"/>
        <v>8</v>
      </c>
      <c r="AA197" s="10" t="s">
        <v>53</v>
      </c>
      <c r="AB197" s="10" t="s">
        <v>47</v>
      </c>
      <c r="AC197" s="10" t="s">
        <v>47</v>
      </c>
      <c r="AD197" s="10" t="s">
        <v>47</v>
      </c>
      <c r="AE197" s="10" t="s">
        <v>47</v>
      </c>
      <c r="AF197" s="12">
        <v>45008</v>
      </c>
      <c r="AG197" s="10" t="s">
        <v>47</v>
      </c>
      <c r="AH197" s="10">
        <v>1</v>
      </c>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row>
    <row r="198" spans="1:151" s="10" customFormat="1" ht="45">
      <c r="A198" s="10" t="s">
        <v>779</v>
      </c>
      <c r="B198" s="10" t="s">
        <v>708</v>
      </c>
      <c r="C198" s="10" t="s">
        <v>170</v>
      </c>
      <c r="D198" s="10" t="s">
        <v>780</v>
      </c>
      <c r="E198" s="10" t="s">
        <v>781</v>
      </c>
      <c r="F198" s="10" t="s">
        <v>47</v>
      </c>
      <c r="G198" s="10" t="s">
        <v>47</v>
      </c>
      <c r="H198" s="10" t="s">
        <v>46</v>
      </c>
      <c r="I198" s="10" t="s">
        <v>47</v>
      </c>
      <c r="J198" s="12" t="s">
        <v>48</v>
      </c>
      <c r="K198" s="12" t="s">
        <v>426</v>
      </c>
      <c r="L198" s="12" t="s">
        <v>123</v>
      </c>
      <c r="M198" s="10" t="s">
        <v>50</v>
      </c>
      <c r="N198" s="10" t="s">
        <v>51</v>
      </c>
      <c r="O198" s="10" t="s">
        <v>47</v>
      </c>
      <c r="P198" s="10" t="s">
        <v>53</v>
      </c>
      <c r="Q198" s="10" t="s">
        <v>53</v>
      </c>
      <c r="R198" s="10" t="s">
        <v>47</v>
      </c>
      <c r="S198" s="10" t="s">
        <v>47</v>
      </c>
      <c r="T198" s="10" t="s">
        <v>55</v>
      </c>
      <c r="U198" s="13">
        <f t="shared" si="10"/>
        <v>3</v>
      </c>
      <c r="V198" s="10" t="s">
        <v>57</v>
      </c>
      <c r="W198" s="13">
        <f t="shared" si="14"/>
        <v>2</v>
      </c>
      <c r="X198" s="10" t="s">
        <v>53</v>
      </c>
      <c r="Y198" s="13">
        <f t="shared" si="12"/>
        <v>3</v>
      </c>
      <c r="Z198" s="10">
        <f t="shared" si="13"/>
        <v>8</v>
      </c>
      <c r="AA198" s="10" t="s">
        <v>53</v>
      </c>
      <c r="AB198" s="10" t="s">
        <v>47</v>
      </c>
      <c r="AC198" s="10" t="s">
        <v>47</v>
      </c>
      <c r="AD198" s="10" t="s">
        <v>47</v>
      </c>
      <c r="AE198" s="10" t="s">
        <v>47</v>
      </c>
      <c r="AF198" s="12">
        <v>45008</v>
      </c>
      <c r="AG198" s="10" t="s">
        <v>47</v>
      </c>
      <c r="AH198" s="10">
        <v>1</v>
      </c>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row>
    <row r="199" spans="1:151" s="10" customFormat="1" ht="45">
      <c r="A199" s="10" t="s">
        <v>782</v>
      </c>
      <c r="B199" s="10" t="s">
        <v>708</v>
      </c>
      <c r="C199" s="10" t="s">
        <v>170</v>
      </c>
      <c r="D199" s="10" t="s">
        <v>783</v>
      </c>
      <c r="E199" s="10" t="s">
        <v>784</v>
      </c>
      <c r="F199" s="10" t="s">
        <v>47</v>
      </c>
      <c r="G199" s="10" t="s">
        <v>47</v>
      </c>
      <c r="H199" s="10" t="s">
        <v>46</v>
      </c>
      <c r="I199" s="10" t="s">
        <v>47</v>
      </c>
      <c r="J199" s="12" t="s">
        <v>48</v>
      </c>
      <c r="K199" s="12" t="s">
        <v>598</v>
      </c>
      <c r="L199" s="12" t="s">
        <v>123</v>
      </c>
      <c r="M199" s="10" t="s">
        <v>50</v>
      </c>
      <c r="N199" s="10" t="s">
        <v>51</v>
      </c>
      <c r="O199" s="10" t="s">
        <v>47</v>
      </c>
      <c r="P199" s="10" t="s">
        <v>53</v>
      </c>
      <c r="Q199" s="10" t="s">
        <v>53</v>
      </c>
      <c r="R199" s="10" t="s">
        <v>47</v>
      </c>
      <c r="S199" s="10" t="s">
        <v>47</v>
      </c>
      <c r="T199" s="10" t="s">
        <v>55</v>
      </c>
      <c r="U199" s="13">
        <f t="shared" si="10"/>
        <v>3</v>
      </c>
      <c r="V199" s="10" t="s">
        <v>57</v>
      </c>
      <c r="W199" s="13">
        <f t="shared" si="14"/>
        <v>2</v>
      </c>
      <c r="X199" s="10" t="s">
        <v>53</v>
      </c>
      <c r="Y199" s="13">
        <f t="shared" si="12"/>
        <v>3</v>
      </c>
      <c r="Z199" s="10">
        <f t="shared" si="13"/>
        <v>8</v>
      </c>
      <c r="AA199" s="10" t="s">
        <v>53</v>
      </c>
      <c r="AB199" s="10" t="s">
        <v>47</v>
      </c>
      <c r="AC199" s="10" t="s">
        <v>47</v>
      </c>
      <c r="AD199" s="10" t="s">
        <v>47</v>
      </c>
      <c r="AE199" s="10" t="s">
        <v>47</v>
      </c>
      <c r="AF199" s="12">
        <v>45008</v>
      </c>
      <c r="AG199" s="10" t="s">
        <v>47</v>
      </c>
      <c r="AH199" s="10">
        <v>1</v>
      </c>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row>
    <row r="200" spans="1:151" s="10" customFormat="1" ht="45">
      <c r="A200" s="10" t="s">
        <v>785</v>
      </c>
      <c r="B200" s="10" t="s">
        <v>708</v>
      </c>
      <c r="C200" s="10" t="s">
        <v>722</v>
      </c>
      <c r="D200" s="10" t="s">
        <v>786</v>
      </c>
      <c r="E200" s="10" t="s">
        <v>787</v>
      </c>
      <c r="F200" s="10" t="s">
        <v>47</v>
      </c>
      <c r="G200" s="10" t="s">
        <v>47</v>
      </c>
      <c r="H200" s="10" t="s">
        <v>46</v>
      </c>
      <c r="I200" s="10" t="s">
        <v>47</v>
      </c>
      <c r="J200" s="12" t="s">
        <v>48</v>
      </c>
      <c r="K200" s="12" t="s">
        <v>715</v>
      </c>
      <c r="L200" s="12" t="s">
        <v>123</v>
      </c>
      <c r="M200" s="10" t="s">
        <v>731</v>
      </c>
      <c r="N200" s="10" t="s">
        <v>52</v>
      </c>
      <c r="O200" s="10" t="s">
        <v>52</v>
      </c>
      <c r="P200" s="10" t="s">
        <v>53</v>
      </c>
      <c r="Q200" s="10" t="s">
        <v>53</v>
      </c>
      <c r="R200" s="10" t="s">
        <v>47</v>
      </c>
      <c r="S200" s="10" t="s">
        <v>47</v>
      </c>
      <c r="T200" s="10" t="s">
        <v>111</v>
      </c>
      <c r="U200" s="13">
        <f t="shared" si="10"/>
        <v>3</v>
      </c>
      <c r="V200" s="10" t="s">
        <v>111</v>
      </c>
      <c r="W200" s="13">
        <f t="shared" si="14"/>
        <v>3</v>
      </c>
      <c r="X200" s="10" t="s">
        <v>56</v>
      </c>
      <c r="Y200" s="13">
        <f t="shared" si="12"/>
        <v>1</v>
      </c>
      <c r="Z200" s="10">
        <f t="shared" si="13"/>
        <v>7</v>
      </c>
      <c r="AA200" s="10" t="s">
        <v>53</v>
      </c>
      <c r="AB200" s="10" t="s">
        <v>47</v>
      </c>
      <c r="AC200" s="10" t="s">
        <v>47</v>
      </c>
      <c r="AD200" s="10" t="s">
        <v>47</v>
      </c>
      <c r="AE200" s="10" t="s">
        <v>47</v>
      </c>
      <c r="AF200" s="12">
        <v>45008</v>
      </c>
      <c r="AG200" s="10" t="s">
        <v>47</v>
      </c>
      <c r="AH200" s="10">
        <v>1</v>
      </c>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row>
    <row r="201" spans="1:151" s="10" customFormat="1" ht="45">
      <c r="A201" s="10" t="s">
        <v>788</v>
      </c>
      <c r="B201" s="10" t="s">
        <v>708</v>
      </c>
      <c r="C201" s="10" t="s">
        <v>120</v>
      </c>
      <c r="D201" s="10" t="s">
        <v>789</v>
      </c>
      <c r="E201" s="10" t="s">
        <v>790</v>
      </c>
      <c r="F201" s="10" t="s">
        <v>47</v>
      </c>
      <c r="G201" s="10" t="s">
        <v>47</v>
      </c>
      <c r="H201" s="10" t="s">
        <v>46</v>
      </c>
      <c r="I201" s="10" t="s">
        <v>47</v>
      </c>
      <c r="J201" s="12" t="s">
        <v>48</v>
      </c>
      <c r="K201" s="12" t="s">
        <v>715</v>
      </c>
      <c r="L201" s="12" t="s">
        <v>123</v>
      </c>
      <c r="M201" s="10" t="s">
        <v>731</v>
      </c>
      <c r="N201" s="10" t="s">
        <v>63</v>
      </c>
      <c r="O201" s="10" t="s">
        <v>47</v>
      </c>
      <c r="P201" s="10" t="s">
        <v>53</v>
      </c>
      <c r="Q201" s="10" t="s">
        <v>53</v>
      </c>
      <c r="R201" s="10" t="s">
        <v>47</v>
      </c>
      <c r="S201" s="10" t="s">
        <v>47</v>
      </c>
      <c r="T201" s="10" t="s">
        <v>111</v>
      </c>
      <c r="U201" s="13">
        <f t="shared" si="10"/>
        <v>3</v>
      </c>
      <c r="V201" s="10" t="s">
        <v>111</v>
      </c>
      <c r="W201" s="13">
        <f t="shared" si="14"/>
        <v>3</v>
      </c>
      <c r="X201" s="10" t="s">
        <v>56</v>
      </c>
      <c r="Y201" s="13">
        <f t="shared" si="12"/>
        <v>1</v>
      </c>
      <c r="Z201" s="10">
        <f t="shared" si="13"/>
        <v>7</v>
      </c>
      <c r="AA201" s="10" t="s">
        <v>53</v>
      </c>
      <c r="AB201" s="10" t="s">
        <v>47</v>
      </c>
      <c r="AC201" s="10" t="s">
        <v>47</v>
      </c>
      <c r="AD201" s="10" t="s">
        <v>47</v>
      </c>
      <c r="AE201" s="10" t="s">
        <v>47</v>
      </c>
      <c r="AF201" s="12">
        <v>45008</v>
      </c>
      <c r="AG201" s="10" t="s">
        <v>47</v>
      </c>
      <c r="AH201" s="10">
        <v>1</v>
      </c>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row>
    <row r="202" spans="1:151" s="10" customFormat="1" ht="45">
      <c r="A202" s="10" t="s">
        <v>791</v>
      </c>
      <c r="B202" s="10" t="s">
        <v>708</v>
      </c>
      <c r="C202" s="10" t="s">
        <v>170</v>
      </c>
      <c r="D202" s="10" t="s">
        <v>792</v>
      </c>
      <c r="E202" s="10" t="s">
        <v>793</v>
      </c>
      <c r="F202" s="10" t="s">
        <v>47</v>
      </c>
      <c r="G202" s="10" t="s">
        <v>47</v>
      </c>
      <c r="H202" s="10" t="s">
        <v>46</v>
      </c>
      <c r="I202" s="10" t="s">
        <v>47</v>
      </c>
      <c r="J202" s="12" t="s">
        <v>48</v>
      </c>
      <c r="K202" s="12" t="s">
        <v>715</v>
      </c>
      <c r="L202" s="12" t="s">
        <v>123</v>
      </c>
      <c r="M202" s="10" t="s">
        <v>716</v>
      </c>
      <c r="N202" s="10" t="s">
        <v>51</v>
      </c>
      <c r="O202" s="10" t="s">
        <v>47</v>
      </c>
      <c r="P202" s="10" t="s">
        <v>53</v>
      </c>
      <c r="Q202" s="10" t="s">
        <v>53</v>
      </c>
      <c r="R202" s="10" t="s">
        <v>47</v>
      </c>
      <c r="S202" s="10" t="s">
        <v>47</v>
      </c>
      <c r="T202" s="10" t="s">
        <v>56</v>
      </c>
      <c r="U202" s="13">
        <f t="shared" ref="U202:U265" si="15">_xlfn.IFS(T202="PÚBLICA",3,T202="PÚBLICA CLASIFICADA",2,T202="PÚBLICA RESERVADA",1,T202="ALTA",1,T202="BAJA",3)</f>
        <v>1</v>
      </c>
      <c r="V202" s="10" t="s">
        <v>56</v>
      </c>
      <c r="W202" s="13">
        <f t="shared" si="14"/>
        <v>1</v>
      </c>
      <c r="X202" s="10" t="s">
        <v>56</v>
      </c>
      <c r="Y202" s="13">
        <f t="shared" ref="Y202:Y265" si="16">_xlfn.IFS(X202="ALTA",1,X202="MEDIA",2,X202="BAJA",3,X202="N/A",1,X202="no",3,X202="si",1,X202="np",1)</f>
        <v>1</v>
      </c>
      <c r="Z202" s="10">
        <f t="shared" ref="Z202:Z265" si="17">U202+W202+Y202</f>
        <v>3</v>
      </c>
      <c r="AA202" s="10" t="s">
        <v>53</v>
      </c>
      <c r="AB202" s="10" t="s">
        <v>47</v>
      </c>
      <c r="AC202" s="10" t="s">
        <v>47</v>
      </c>
      <c r="AD202" s="10" t="s">
        <v>47</v>
      </c>
      <c r="AE202" s="10" t="s">
        <v>47</v>
      </c>
      <c r="AF202" s="12">
        <v>45008</v>
      </c>
      <c r="AG202" s="10" t="s">
        <v>47</v>
      </c>
      <c r="AH202" s="10">
        <v>1</v>
      </c>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row>
    <row r="203" spans="1:151" s="10" customFormat="1" ht="60">
      <c r="A203" s="10" t="s">
        <v>794</v>
      </c>
      <c r="B203" s="10" t="s">
        <v>708</v>
      </c>
      <c r="C203" s="10" t="s">
        <v>722</v>
      </c>
      <c r="D203" s="10" t="s">
        <v>795</v>
      </c>
      <c r="E203" s="10" t="s">
        <v>796</v>
      </c>
      <c r="F203" s="10" t="s">
        <v>47</v>
      </c>
      <c r="G203" s="10" t="s">
        <v>47</v>
      </c>
      <c r="H203" s="10" t="s">
        <v>46</v>
      </c>
      <c r="I203" s="10" t="s">
        <v>47</v>
      </c>
      <c r="J203" s="12" t="s">
        <v>48</v>
      </c>
      <c r="K203" s="12" t="s">
        <v>715</v>
      </c>
      <c r="L203" s="12" t="s">
        <v>123</v>
      </c>
      <c r="M203" s="10" t="s">
        <v>716</v>
      </c>
      <c r="N203" s="10" t="s">
        <v>51</v>
      </c>
      <c r="O203" s="10" t="s">
        <v>47</v>
      </c>
      <c r="P203" s="10" t="s">
        <v>53</v>
      </c>
      <c r="Q203" s="10" t="s">
        <v>53</v>
      </c>
      <c r="R203" s="10" t="s">
        <v>47</v>
      </c>
      <c r="S203" s="10" t="s">
        <v>47</v>
      </c>
      <c r="T203" s="10" t="s">
        <v>56</v>
      </c>
      <c r="U203" s="13">
        <f t="shared" si="15"/>
        <v>1</v>
      </c>
      <c r="V203" s="10" t="s">
        <v>57</v>
      </c>
      <c r="W203" s="13">
        <f t="shared" si="14"/>
        <v>2</v>
      </c>
      <c r="X203" s="10" t="s">
        <v>56</v>
      </c>
      <c r="Y203" s="13">
        <f t="shared" si="16"/>
        <v>1</v>
      </c>
      <c r="Z203" s="10">
        <f t="shared" si="17"/>
        <v>4</v>
      </c>
      <c r="AA203" s="10" t="s">
        <v>53</v>
      </c>
      <c r="AB203" s="10" t="s">
        <v>47</v>
      </c>
      <c r="AC203" s="10" t="s">
        <v>47</v>
      </c>
      <c r="AD203" s="10" t="s">
        <v>47</v>
      </c>
      <c r="AE203" s="10" t="s">
        <v>47</v>
      </c>
      <c r="AF203" s="12">
        <v>45008</v>
      </c>
      <c r="AG203" s="10" t="s">
        <v>47</v>
      </c>
      <c r="AH203" s="10">
        <v>1</v>
      </c>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row>
    <row r="204" spans="1:151" s="10" customFormat="1" ht="45">
      <c r="A204" s="10" t="s">
        <v>797</v>
      </c>
      <c r="B204" s="10" t="s">
        <v>708</v>
      </c>
      <c r="C204" s="10" t="s">
        <v>722</v>
      </c>
      <c r="D204" s="10" t="s">
        <v>798</v>
      </c>
      <c r="E204" s="10" t="s">
        <v>799</v>
      </c>
      <c r="F204" s="10" t="s">
        <v>47</v>
      </c>
      <c r="G204" s="10" t="s">
        <v>47</v>
      </c>
      <c r="H204" s="10" t="s">
        <v>46</v>
      </c>
      <c r="I204" s="10" t="s">
        <v>47</v>
      </c>
      <c r="J204" s="12" t="s">
        <v>48</v>
      </c>
      <c r="K204" s="12" t="s">
        <v>715</v>
      </c>
      <c r="L204" s="12" t="s">
        <v>123</v>
      </c>
      <c r="M204" s="10" t="s">
        <v>716</v>
      </c>
      <c r="N204" s="10" t="s">
        <v>51</v>
      </c>
      <c r="O204" s="10" t="s">
        <v>47</v>
      </c>
      <c r="P204" s="10" t="s">
        <v>53</v>
      </c>
      <c r="Q204" s="10" t="s">
        <v>53</v>
      </c>
      <c r="R204" s="10" t="s">
        <v>47</v>
      </c>
      <c r="S204" s="10" t="s">
        <v>47</v>
      </c>
      <c r="T204" s="10" t="s">
        <v>56</v>
      </c>
      <c r="U204" s="13">
        <f t="shared" si="15"/>
        <v>1</v>
      </c>
      <c r="V204" s="10" t="s">
        <v>57</v>
      </c>
      <c r="W204" s="13">
        <f t="shared" si="14"/>
        <v>2</v>
      </c>
      <c r="X204" s="10" t="s">
        <v>56</v>
      </c>
      <c r="Y204" s="13">
        <f t="shared" si="16"/>
        <v>1</v>
      </c>
      <c r="Z204" s="10">
        <f t="shared" si="17"/>
        <v>4</v>
      </c>
      <c r="AA204" s="10" t="s">
        <v>53</v>
      </c>
      <c r="AB204" s="10" t="s">
        <v>47</v>
      </c>
      <c r="AC204" s="10" t="s">
        <v>47</v>
      </c>
      <c r="AD204" s="10" t="s">
        <v>47</v>
      </c>
      <c r="AE204" s="10" t="s">
        <v>47</v>
      </c>
      <c r="AF204" s="12">
        <v>45008</v>
      </c>
      <c r="AG204" s="10" t="s">
        <v>47</v>
      </c>
      <c r="AH204" s="10">
        <v>1</v>
      </c>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row>
    <row r="205" spans="1:151" s="10" customFormat="1" ht="60">
      <c r="A205" s="10" t="s">
        <v>800</v>
      </c>
      <c r="B205" s="10" t="s">
        <v>708</v>
      </c>
      <c r="C205" s="10" t="s">
        <v>170</v>
      </c>
      <c r="D205" s="10" t="s">
        <v>801</v>
      </c>
      <c r="E205" s="10" t="s">
        <v>802</v>
      </c>
      <c r="F205" s="10" t="s">
        <v>47</v>
      </c>
      <c r="G205" s="10" t="s">
        <v>47</v>
      </c>
      <c r="H205" s="10" t="s">
        <v>46</v>
      </c>
      <c r="I205" s="10" t="s">
        <v>47</v>
      </c>
      <c r="J205" s="12" t="s">
        <v>48</v>
      </c>
      <c r="K205" s="12" t="s">
        <v>715</v>
      </c>
      <c r="L205" s="12" t="s">
        <v>123</v>
      </c>
      <c r="M205" s="10" t="s">
        <v>50</v>
      </c>
      <c r="N205" s="10" t="s">
        <v>51</v>
      </c>
      <c r="O205" s="10" t="s">
        <v>47</v>
      </c>
      <c r="P205" s="10" t="s">
        <v>53</v>
      </c>
      <c r="Q205" s="10" t="s">
        <v>53</v>
      </c>
      <c r="R205" s="10" t="s">
        <v>47</v>
      </c>
      <c r="S205" s="10" t="s">
        <v>47</v>
      </c>
      <c r="T205" s="10" t="s">
        <v>56</v>
      </c>
      <c r="U205" s="13">
        <f t="shared" si="15"/>
        <v>1</v>
      </c>
      <c r="V205" s="10" t="s">
        <v>56</v>
      </c>
      <c r="W205" s="13">
        <f t="shared" si="14"/>
        <v>1</v>
      </c>
      <c r="X205" s="10" t="s">
        <v>56</v>
      </c>
      <c r="Y205" s="13">
        <f t="shared" si="16"/>
        <v>1</v>
      </c>
      <c r="Z205" s="10">
        <f t="shared" si="17"/>
        <v>3</v>
      </c>
      <c r="AA205" s="10" t="s">
        <v>53</v>
      </c>
      <c r="AB205" s="10" t="s">
        <v>47</v>
      </c>
      <c r="AC205" s="10" t="s">
        <v>47</v>
      </c>
      <c r="AD205" s="10" t="s">
        <v>47</v>
      </c>
      <c r="AE205" s="10" t="s">
        <v>47</v>
      </c>
      <c r="AF205" s="12">
        <v>45008</v>
      </c>
      <c r="AG205" s="10" t="s">
        <v>47</v>
      </c>
      <c r="AH205" s="10">
        <v>1</v>
      </c>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row>
    <row r="206" spans="1:151" s="10" customFormat="1" ht="45">
      <c r="A206" s="10" t="s">
        <v>803</v>
      </c>
      <c r="B206" s="10" t="s">
        <v>708</v>
      </c>
      <c r="C206" s="10" t="s">
        <v>120</v>
      </c>
      <c r="D206" s="10" t="s">
        <v>804</v>
      </c>
      <c r="E206" s="10" t="s">
        <v>805</v>
      </c>
      <c r="F206" s="10" t="s">
        <v>47</v>
      </c>
      <c r="G206" s="10" t="s">
        <v>47</v>
      </c>
      <c r="H206" s="10" t="s">
        <v>46</v>
      </c>
      <c r="I206" s="10" t="s">
        <v>47</v>
      </c>
      <c r="J206" s="12" t="s">
        <v>90</v>
      </c>
      <c r="K206" s="12" t="s">
        <v>806</v>
      </c>
      <c r="L206" s="12" t="s">
        <v>123</v>
      </c>
      <c r="M206" s="10" t="s">
        <v>50</v>
      </c>
      <c r="N206" s="10" t="s">
        <v>51</v>
      </c>
      <c r="O206" s="10" t="s">
        <v>47</v>
      </c>
      <c r="P206" s="10" t="s">
        <v>53</v>
      </c>
      <c r="Q206" s="10" t="s">
        <v>53</v>
      </c>
      <c r="R206" s="10" t="s">
        <v>47</v>
      </c>
      <c r="S206" s="10" t="s">
        <v>47</v>
      </c>
      <c r="T206" s="10" t="s">
        <v>111</v>
      </c>
      <c r="U206" s="13">
        <f t="shared" si="15"/>
        <v>3</v>
      </c>
      <c r="V206" s="10" t="s">
        <v>111</v>
      </c>
      <c r="W206" s="13">
        <f t="shared" si="14"/>
        <v>3</v>
      </c>
      <c r="X206" s="10" t="s">
        <v>57</v>
      </c>
      <c r="Y206" s="13">
        <f t="shared" si="16"/>
        <v>2</v>
      </c>
      <c r="Z206" s="10">
        <f t="shared" si="17"/>
        <v>8</v>
      </c>
      <c r="AA206" s="10" t="s">
        <v>53</v>
      </c>
      <c r="AB206" s="10" t="s">
        <v>47</v>
      </c>
      <c r="AC206" s="10" t="s">
        <v>47</v>
      </c>
      <c r="AD206" s="10" t="s">
        <v>47</v>
      </c>
      <c r="AE206" s="10" t="s">
        <v>47</v>
      </c>
      <c r="AF206" s="12">
        <v>45008</v>
      </c>
      <c r="AG206" s="10" t="s">
        <v>47</v>
      </c>
      <c r="AH206" s="10">
        <v>1</v>
      </c>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row>
    <row r="207" spans="1:151" s="10" customFormat="1" ht="90">
      <c r="A207" s="10" t="s">
        <v>807</v>
      </c>
      <c r="B207" s="10" t="s">
        <v>708</v>
      </c>
      <c r="C207" s="10" t="s">
        <v>120</v>
      </c>
      <c r="D207" s="10" t="s">
        <v>808</v>
      </c>
      <c r="E207" s="10" t="s">
        <v>809</v>
      </c>
      <c r="F207" s="10" t="s">
        <v>47</v>
      </c>
      <c r="G207" s="10" t="s">
        <v>47</v>
      </c>
      <c r="H207" s="10" t="s">
        <v>46</v>
      </c>
      <c r="I207" s="10" t="s">
        <v>47</v>
      </c>
      <c r="J207" s="12" t="s">
        <v>90</v>
      </c>
      <c r="K207" s="12" t="s">
        <v>810</v>
      </c>
      <c r="L207" s="12" t="s">
        <v>123</v>
      </c>
      <c r="M207" s="10" t="s">
        <v>50</v>
      </c>
      <c r="N207" s="10" t="s">
        <v>51</v>
      </c>
      <c r="O207" s="10" t="s">
        <v>47</v>
      </c>
      <c r="P207" s="10" t="s">
        <v>53</v>
      </c>
      <c r="Q207" s="10" t="s">
        <v>53</v>
      </c>
      <c r="R207" s="10" t="s">
        <v>47</v>
      </c>
      <c r="S207" s="10" t="s">
        <v>47</v>
      </c>
      <c r="T207" s="10" t="s">
        <v>56</v>
      </c>
      <c r="U207" s="13">
        <f t="shared" si="15"/>
        <v>1</v>
      </c>
      <c r="V207" s="10" t="s">
        <v>811</v>
      </c>
      <c r="W207" s="13">
        <f t="shared" si="14"/>
        <v>1</v>
      </c>
      <c r="X207" s="10" t="s">
        <v>158</v>
      </c>
      <c r="Y207" s="13">
        <f t="shared" si="16"/>
        <v>3</v>
      </c>
      <c r="Z207" s="10">
        <f t="shared" si="17"/>
        <v>5</v>
      </c>
      <c r="AA207" s="10" t="s">
        <v>53</v>
      </c>
      <c r="AB207" s="10" t="s">
        <v>47</v>
      </c>
      <c r="AC207" s="10" t="s">
        <v>47</v>
      </c>
      <c r="AD207" s="10" t="s">
        <v>47</v>
      </c>
      <c r="AE207" s="10" t="s">
        <v>47</v>
      </c>
      <c r="AF207" s="12">
        <v>45008</v>
      </c>
      <c r="AG207" s="10" t="s">
        <v>47</v>
      </c>
      <c r="AH207" s="10">
        <v>1</v>
      </c>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row>
    <row r="208" spans="1:151" s="10" customFormat="1" ht="45">
      <c r="A208" s="10" t="s">
        <v>812</v>
      </c>
      <c r="B208" s="10" t="s">
        <v>708</v>
      </c>
      <c r="C208" s="10" t="s">
        <v>120</v>
      </c>
      <c r="D208" s="10" t="s">
        <v>813</v>
      </c>
      <c r="E208" s="10" t="s">
        <v>814</v>
      </c>
      <c r="F208" s="10" t="s">
        <v>47</v>
      </c>
      <c r="G208" s="10" t="s">
        <v>47</v>
      </c>
      <c r="H208" s="10" t="s">
        <v>46</v>
      </c>
      <c r="I208" s="10" t="s">
        <v>47</v>
      </c>
      <c r="J208" s="12" t="s">
        <v>90</v>
      </c>
      <c r="K208" s="12" t="s">
        <v>806</v>
      </c>
      <c r="L208" s="12" t="s">
        <v>123</v>
      </c>
      <c r="M208" s="10" t="s">
        <v>50</v>
      </c>
      <c r="N208" s="10" t="s">
        <v>51</v>
      </c>
      <c r="O208" s="10" t="s">
        <v>47</v>
      </c>
      <c r="P208" s="10" t="s">
        <v>53</v>
      </c>
      <c r="Q208" s="10" t="s">
        <v>53</v>
      </c>
      <c r="R208" s="10" t="s">
        <v>47</v>
      </c>
      <c r="S208" s="10" t="s">
        <v>47</v>
      </c>
      <c r="T208" s="10" t="s">
        <v>56</v>
      </c>
      <c r="U208" s="13">
        <f t="shared" si="15"/>
        <v>1</v>
      </c>
      <c r="V208" s="10" t="s">
        <v>811</v>
      </c>
      <c r="W208" s="13">
        <f t="shared" si="14"/>
        <v>1</v>
      </c>
      <c r="X208" s="10" t="s">
        <v>158</v>
      </c>
      <c r="Y208" s="13">
        <f t="shared" si="16"/>
        <v>3</v>
      </c>
      <c r="Z208" s="10">
        <f t="shared" si="17"/>
        <v>5</v>
      </c>
      <c r="AA208" s="10" t="s">
        <v>53</v>
      </c>
      <c r="AB208" s="10" t="s">
        <v>47</v>
      </c>
      <c r="AC208" s="10" t="s">
        <v>47</v>
      </c>
      <c r="AD208" s="10" t="s">
        <v>47</v>
      </c>
      <c r="AE208" s="10" t="s">
        <v>47</v>
      </c>
      <c r="AF208" s="12">
        <v>45008</v>
      </c>
      <c r="AG208" s="10" t="s">
        <v>47</v>
      </c>
      <c r="AH208" s="10">
        <v>1</v>
      </c>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row>
    <row r="209" spans="1:151" s="10" customFormat="1" ht="45">
      <c r="A209" s="10" t="s">
        <v>815</v>
      </c>
      <c r="B209" s="10" t="s">
        <v>708</v>
      </c>
      <c r="C209" s="10" t="s">
        <v>120</v>
      </c>
      <c r="D209" s="10" t="s">
        <v>816</v>
      </c>
      <c r="E209" s="10" t="s">
        <v>817</v>
      </c>
      <c r="F209" s="10" t="s">
        <v>47</v>
      </c>
      <c r="G209" s="10" t="s">
        <v>47</v>
      </c>
      <c r="H209" s="10" t="s">
        <v>46</v>
      </c>
      <c r="I209" s="10" t="s">
        <v>47</v>
      </c>
      <c r="J209" s="12" t="s">
        <v>90</v>
      </c>
      <c r="K209" s="12" t="s">
        <v>715</v>
      </c>
      <c r="L209" s="12" t="s">
        <v>123</v>
      </c>
      <c r="M209" s="10" t="s">
        <v>50</v>
      </c>
      <c r="N209" s="10" t="s">
        <v>51</v>
      </c>
      <c r="O209" s="10" t="s">
        <v>47</v>
      </c>
      <c r="P209" s="10" t="s">
        <v>53</v>
      </c>
      <c r="Q209" s="10" t="s">
        <v>53</v>
      </c>
      <c r="R209" s="10" t="s">
        <v>47</v>
      </c>
      <c r="S209" s="10" t="s">
        <v>47</v>
      </c>
      <c r="T209" s="10" t="s">
        <v>56</v>
      </c>
      <c r="U209" s="13">
        <f t="shared" si="15"/>
        <v>1</v>
      </c>
      <c r="V209" s="10" t="s">
        <v>811</v>
      </c>
      <c r="W209" s="13">
        <f t="shared" si="14"/>
        <v>1</v>
      </c>
      <c r="X209" s="10" t="s">
        <v>158</v>
      </c>
      <c r="Y209" s="13">
        <f t="shared" si="16"/>
        <v>3</v>
      </c>
      <c r="Z209" s="10">
        <f t="shared" si="17"/>
        <v>5</v>
      </c>
      <c r="AA209" s="10" t="s">
        <v>53</v>
      </c>
      <c r="AB209" s="10" t="s">
        <v>47</v>
      </c>
      <c r="AC209" s="10" t="s">
        <v>47</v>
      </c>
      <c r="AD209" s="10" t="s">
        <v>47</v>
      </c>
      <c r="AE209" s="10" t="s">
        <v>47</v>
      </c>
      <c r="AF209" s="12">
        <v>45008</v>
      </c>
      <c r="AG209" s="10" t="s">
        <v>47</v>
      </c>
      <c r="AH209" s="10">
        <v>1</v>
      </c>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row>
    <row r="210" spans="1:151" s="10" customFormat="1" ht="45">
      <c r="A210" s="10" t="s">
        <v>818</v>
      </c>
      <c r="B210" s="10" t="s">
        <v>708</v>
      </c>
      <c r="C210" s="10" t="s">
        <v>170</v>
      </c>
      <c r="D210" s="10" t="s">
        <v>819</v>
      </c>
      <c r="E210" s="10" t="s">
        <v>820</v>
      </c>
      <c r="F210" s="10" t="s">
        <v>47</v>
      </c>
      <c r="G210" s="10" t="s">
        <v>47</v>
      </c>
      <c r="H210" s="10" t="s">
        <v>46</v>
      </c>
      <c r="I210" s="10" t="s">
        <v>47</v>
      </c>
      <c r="J210" s="12" t="s">
        <v>90</v>
      </c>
      <c r="K210" s="12" t="s">
        <v>715</v>
      </c>
      <c r="L210" s="12" t="s">
        <v>123</v>
      </c>
      <c r="M210" s="10" t="s">
        <v>50</v>
      </c>
      <c r="N210" s="10" t="s">
        <v>51</v>
      </c>
      <c r="O210" s="10" t="s">
        <v>47</v>
      </c>
      <c r="P210" s="10" t="s">
        <v>53</v>
      </c>
      <c r="Q210" s="10" t="s">
        <v>53</v>
      </c>
      <c r="R210" s="10" t="s">
        <v>47</v>
      </c>
      <c r="S210" s="10" t="s">
        <v>47</v>
      </c>
      <c r="T210" s="10" t="s">
        <v>56</v>
      </c>
      <c r="U210" s="13">
        <f t="shared" si="15"/>
        <v>1</v>
      </c>
      <c r="V210" s="10" t="s">
        <v>811</v>
      </c>
      <c r="W210" s="13">
        <f t="shared" si="14"/>
        <v>1</v>
      </c>
      <c r="X210" s="10" t="s">
        <v>158</v>
      </c>
      <c r="Y210" s="13">
        <f t="shared" si="16"/>
        <v>3</v>
      </c>
      <c r="Z210" s="10">
        <f t="shared" si="17"/>
        <v>5</v>
      </c>
      <c r="AA210" s="10" t="s">
        <v>53</v>
      </c>
      <c r="AB210" s="10" t="s">
        <v>47</v>
      </c>
      <c r="AC210" s="10" t="s">
        <v>47</v>
      </c>
      <c r="AD210" s="10" t="s">
        <v>47</v>
      </c>
      <c r="AE210" s="10" t="s">
        <v>47</v>
      </c>
      <c r="AF210" s="12">
        <v>45008</v>
      </c>
      <c r="AG210" s="10" t="s">
        <v>47</v>
      </c>
      <c r="AH210" s="10">
        <v>1</v>
      </c>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row>
    <row r="211" spans="1:151" s="10" customFormat="1" ht="45">
      <c r="A211" s="10" t="s">
        <v>821</v>
      </c>
      <c r="B211" s="10" t="s">
        <v>647</v>
      </c>
      <c r="C211" s="10" t="s">
        <v>170</v>
      </c>
      <c r="D211" s="10" t="s">
        <v>819</v>
      </c>
      <c r="E211" s="10" t="s">
        <v>822</v>
      </c>
      <c r="F211" s="10" t="s">
        <v>47</v>
      </c>
      <c r="G211" s="10" t="s">
        <v>47</v>
      </c>
      <c r="H211" s="10" t="s">
        <v>46</v>
      </c>
      <c r="I211" s="10" t="s">
        <v>47</v>
      </c>
      <c r="J211" s="12" t="s">
        <v>48</v>
      </c>
      <c r="K211" s="12" t="s">
        <v>715</v>
      </c>
      <c r="L211" s="12" t="s">
        <v>123</v>
      </c>
      <c r="M211" s="10" t="s">
        <v>731</v>
      </c>
      <c r="N211" s="10" t="s">
        <v>63</v>
      </c>
      <c r="O211" s="10" t="s">
        <v>47</v>
      </c>
      <c r="P211" s="10" t="s">
        <v>53</v>
      </c>
      <c r="Q211" s="10" t="s">
        <v>53</v>
      </c>
      <c r="R211" s="10" t="s">
        <v>47</v>
      </c>
      <c r="S211" s="10" t="s">
        <v>47</v>
      </c>
      <c r="T211" s="10" t="s">
        <v>56</v>
      </c>
      <c r="U211" s="13">
        <f t="shared" si="15"/>
        <v>1</v>
      </c>
      <c r="V211" s="10" t="s">
        <v>811</v>
      </c>
      <c r="W211" s="13">
        <f t="shared" si="14"/>
        <v>1</v>
      </c>
      <c r="X211" s="10" t="s">
        <v>158</v>
      </c>
      <c r="Y211" s="13">
        <f t="shared" si="16"/>
        <v>3</v>
      </c>
      <c r="Z211" s="10">
        <f t="shared" si="17"/>
        <v>5</v>
      </c>
      <c r="AA211" s="10" t="s">
        <v>53</v>
      </c>
      <c r="AB211" s="10" t="s">
        <v>47</v>
      </c>
      <c r="AC211" s="10" t="s">
        <v>47</v>
      </c>
      <c r="AD211" s="10" t="s">
        <v>47</v>
      </c>
      <c r="AE211" s="10" t="s">
        <v>47</v>
      </c>
      <c r="AF211" s="12">
        <v>45008</v>
      </c>
      <c r="AG211" s="10" t="s">
        <v>47</v>
      </c>
      <c r="AH211" s="10">
        <v>1</v>
      </c>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row>
    <row r="212" spans="1:151" s="10" customFormat="1" ht="60">
      <c r="A212" s="10" t="s">
        <v>823</v>
      </c>
      <c r="B212" s="10" t="s">
        <v>708</v>
      </c>
      <c r="C212" s="10" t="s">
        <v>170</v>
      </c>
      <c r="D212" s="10" t="s">
        <v>824</v>
      </c>
      <c r="E212" s="10" t="s">
        <v>825</v>
      </c>
      <c r="F212" s="10" t="s">
        <v>47</v>
      </c>
      <c r="G212" s="10" t="s">
        <v>47</v>
      </c>
      <c r="H212" s="10" t="s">
        <v>46</v>
      </c>
      <c r="I212" s="10" t="s">
        <v>47</v>
      </c>
      <c r="J212" s="12" t="s">
        <v>90</v>
      </c>
      <c r="K212" s="12" t="s">
        <v>806</v>
      </c>
      <c r="L212" s="12" t="s">
        <v>123</v>
      </c>
      <c r="M212" s="10" t="s">
        <v>50</v>
      </c>
      <c r="N212" s="10" t="s">
        <v>51</v>
      </c>
      <c r="O212" s="10" t="s">
        <v>47</v>
      </c>
      <c r="P212" s="10" t="s">
        <v>53</v>
      </c>
      <c r="Q212" s="10" t="s">
        <v>53</v>
      </c>
      <c r="R212" s="10" t="s">
        <v>47</v>
      </c>
      <c r="S212" s="10" t="s">
        <v>47</v>
      </c>
      <c r="T212" s="10" t="s">
        <v>56</v>
      </c>
      <c r="U212" s="13">
        <f t="shared" si="15"/>
        <v>1</v>
      </c>
      <c r="V212" s="10" t="s">
        <v>811</v>
      </c>
      <c r="W212" s="13">
        <f t="shared" ref="W212:W275" si="18">_xlfn.IFS(V212="ALTA",1,V212="MEDIA",2,V212="BAJA",3,V212="N/A",1,V212="NO",3,V212="SI",1)</f>
        <v>1</v>
      </c>
      <c r="X212" s="10" t="s">
        <v>826</v>
      </c>
      <c r="Y212" s="13">
        <f t="shared" si="16"/>
        <v>1</v>
      </c>
      <c r="Z212" s="10">
        <f t="shared" si="17"/>
        <v>3</v>
      </c>
      <c r="AA212" s="10" t="s">
        <v>53</v>
      </c>
      <c r="AB212" s="10" t="s">
        <v>47</v>
      </c>
      <c r="AC212" s="10" t="s">
        <v>47</v>
      </c>
      <c r="AD212" s="10" t="s">
        <v>47</v>
      </c>
      <c r="AE212" s="10" t="s">
        <v>47</v>
      </c>
      <c r="AF212" s="12">
        <v>45008</v>
      </c>
      <c r="AG212" s="10" t="s">
        <v>47</v>
      </c>
      <c r="AH212" s="10">
        <v>1</v>
      </c>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row>
    <row r="213" spans="1:151" s="10" customFormat="1" ht="45">
      <c r="A213" s="10" t="s">
        <v>827</v>
      </c>
      <c r="B213" s="10" t="s">
        <v>708</v>
      </c>
      <c r="C213" s="10" t="s">
        <v>120</v>
      </c>
      <c r="D213" s="10" t="s">
        <v>828</v>
      </c>
      <c r="E213" s="10" t="s">
        <v>829</v>
      </c>
      <c r="F213" s="10" t="s">
        <v>47</v>
      </c>
      <c r="G213" s="10" t="s">
        <v>47</v>
      </c>
      <c r="H213" s="10" t="s">
        <v>46</v>
      </c>
      <c r="I213" s="10" t="s">
        <v>47</v>
      </c>
      <c r="J213" s="12" t="s">
        <v>90</v>
      </c>
      <c r="K213" s="12" t="s">
        <v>806</v>
      </c>
      <c r="L213" s="12" t="s">
        <v>123</v>
      </c>
      <c r="M213" s="10" t="s">
        <v>50</v>
      </c>
      <c r="N213" s="10" t="s">
        <v>51</v>
      </c>
      <c r="O213" s="10" t="s">
        <v>47</v>
      </c>
      <c r="P213" s="10" t="s">
        <v>53</v>
      </c>
      <c r="Q213" s="10" t="s">
        <v>53</v>
      </c>
      <c r="R213" s="10" t="s">
        <v>47</v>
      </c>
      <c r="S213" s="10" t="s">
        <v>47</v>
      </c>
      <c r="T213" s="10" t="s">
        <v>56</v>
      </c>
      <c r="U213" s="13">
        <f t="shared" si="15"/>
        <v>1</v>
      </c>
      <c r="V213" s="10" t="s">
        <v>811</v>
      </c>
      <c r="W213" s="13">
        <f t="shared" si="18"/>
        <v>1</v>
      </c>
      <c r="X213" s="10" t="s">
        <v>830</v>
      </c>
      <c r="Y213" s="13">
        <f t="shared" si="16"/>
        <v>1</v>
      </c>
      <c r="Z213" s="10">
        <f t="shared" si="17"/>
        <v>3</v>
      </c>
      <c r="AA213" s="10" t="s">
        <v>53</v>
      </c>
      <c r="AB213" s="10" t="s">
        <v>47</v>
      </c>
      <c r="AC213" s="10" t="s">
        <v>47</v>
      </c>
      <c r="AD213" s="10" t="s">
        <v>47</v>
      </c>
      <c r="AE213" s="10" t="s">
        <v>47</v>
      </c>
      <c r="AF213" s="12">
        <v>45008</v>
      </c>
      <c r="AG213" s="10" t="s">
        <v>47</v>
      </c>
      <c r="AH213" s="10">
        <v>1</v>
      </c>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row>
    <row r="214" spans="1:151" s="10" customFormat="1" ht="45">
      <c r="A214" s="10" t="s">
        <v>831</v>
      </c>
      <c r="B214" s="10" t="s">
        <v>708</v>
      </c>
      <c r="C214" s="10" t="s">
        <v>120</v>
      </c>
      <c r="D214" s="37" t="s">
        <v>832</v>
      </c>
      <c r="E214" s="10" t="s">
        <v>833</v>
      </c>
      <c r="F214" s="10" t="s">
        <v>47</v>
      </c>
      <c r="G214" s="10" t="s">
        <v>47</v>
      </c>
      <c r="H214" s="10" t="s">
        <v>46</v>
      </c>
      <c r="I214" s="10" t="s">
        <v>47</v>
      </c>
      <c r="J214" s="12" t="s">
        <v>90</v>
      </c>
      <c r="K214" s="12" t="s">
        <v>806</v>
      </c>
      <c r="L214" s="12" t="s">
        <v>123</v>
      </c>
      <c r="M214" s="10" t="s">
        <v>50</v>
      </c>
      <c r="N214" s="10" t="s">
        <v>51</v>
      </c>
      <c r="O214" s="10" t="s">
        <v>47</v>
      </c>
      <c r="P214" s="10" t="s">
        <v>53</v>
      </c>
      <c r="Q214" s="10" t="s">
        <v>53</v>
      </c>
      <c r="R214" s="10" t="s">
        <v>47</v>
      </c>
      <c r="S214" s="10" t="s">
        <v>47</v>
      </c>
      <c r="T214" s="10" t="s">
        <v>56</v>
      </c>
      <c r="U214" s="13">
        <f t="shared" si="15"/>
        <v>1</v>
      </c>
      <c r="V214" s="10" t="s">
        <v>811</v>
      </c>
      <c r="W214" s="13">
        <f t="shared" si="18"/>
        <v>1</v>
      </c>
      <c r="X214" s="10" t="s">
        <v>830</v>
      </c>
      <c r="Y214" s="13">
        <f t="shared" si="16"/>
        <v>1</v>
      </c>
      <c r="Z214" s="10">
        <f t="shared" si="17"/>
        <v>3</v>
      </c>
      <c r="AA214" s="10" t="s">
        <v>53</v>
      </c>
      <c r="AB214" s="10" t="s">
        <v>47</v>
      </c>
      <c r="AC214" s="10" t="s">
        <v>47</v>
      </c>
      <c r="AD214" s="10" t="s">
        <v>47</v>
      </c>
      <c r="AE214" s="10" t="s">
        <v>47</v>
      </c>
      <c r="AF214" s="12">
        <v>45008</v>
      </c>
      <c r="AG214" s="10" t="s">
        <v>47</v>
      </c>
      <c r="AH214" s="10">
        <v>1</v>
      </c>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row>
    <row r="215" spans="1:151" s="10" customFormat="1" ht="45">
      <c r="A215" s="10" t="s">
        <v>834</v>
      </c>
      <c r="B215" s="10" t="s">
        <v>708</v>
      </c>
      <c r="C215" s="10" t="s">
        <v>120</v>
      </c>
      <c r="D215" s="37" t="s">
        <v>835</v>
      </c>
      <c r="E215" s="10" t="s">
        <v>836</v>
      </c>
      <c r="F215" s="10" t="s">
        <v>47</v>
      </c>
      <c r="G215" s="10" t="s">
        <v>47</v>
      </c>
      <c r="H215" s="10" t="s">
        <v>46</v>
      </c>
      <c r="I215" s="10" t="s">
        <v>47</v>
      </c>
      <c r="J215" s="12" t="s">
        <v>90</v>
      </c>
      <c r="K215" s="12" t="s">
        <v>837</v>
      </c>
      <c r="L215" s="12" t="s">
        <v>123</v>
      </c>
      <c r="M215" s="10" t="s">
        <v>50</v>
      </c>
      <c r="N215" s="10" t="s">
        <v>51</v>
      </c>
      <c r="O215" s="10" t="s">
        <v>47</v>
      </c>
      <c r="P215" s="10" t="s">
        <v>53</v>
      </c>
      <c r="Q215" s="10" t="s">
        <v>53</v>
      </c>
      <c r="R215" s="10" t="s">
        <v>47</v>
      </c>
      <c r="S215" s="10" t="s">
        <v>47</v>
      </c>
      <c r="T215" s="10" t="s">
        <v>56</v>
      </c>
      <c r="U215" s="13">
        <f t="shared" si="15"/>
        <v>1</v>
      </c>
      <c r="V215" s="10" t="s">
        <v>811</v>
      </c>
      <c r="W215" s="13">
        <f t="shared" si="18"/>
        <v>1</v>
      </c>
      <c r="X215" s="10" t="s">
        <v>830</v>
      </c>
      <c r="Y215" s="13">
        <f t="shared" si="16"/>
        <v>1</v>
      </c>
      <c r="Z215" s="10">
        <f t="shared" si="17"/>
        <v>3</v>
      </c>
      <c r="AA215" s="10" t="s">
        <v>53</v>
      </c>
      <c r="AB215" s="10" t="s">
        <v>47</v>
      </c>
      <c r="AC215" s="10" t="s">
        <v>47</v>
      </c>
      <c r="AD215" s="10" t="s">
        <v>47</v>
      </c>
      <c r="AE215" s="10" t="s">
        <v>47</v>
      </c>
      <c r="AF215" s="12">
        <v>45008</v>
      </c>
      <c r="AG215" s="10" t="s">
        <v>47</v>
      </c>
      <c r="AH215" s="10">
        <v>1</v>
      </c>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row>
    <row r="216" spans="1:151" s="10" customFormat="1" ht="45">
      <c r="A216" s="10" t="s">
        <v>838</v>
      </c>
      <c r="B216" s="10" t="s">
        <v>708</v>
      </c>
      <c r="C216" s="10" t="s">
        <v>120</v>
      </c>
      <c r="D216" s="37" t="s">
        <v>839</v>
      </c>
      <c r="E216" s="10" t="s">
        <v>840</v>
      </c>
      <c r="F216" s="10" t="s">
        <v>47</v>
      </c>
      <c r="G216" s="10" t="s">
        <v>47</v>
      </c>
      <c r="H216" s="10" t="s">
        <v>46</v>
      </c>
      <c r="I216" s="10" t="s">
        <v>47</v>
      </c>
      <c r="J216" s="12" t="s">
        <v>90</v>
      </c>
      <c r="K216" s="12" t="s">
        <v>806</v>
      </c>
      <c r="L216" s="12" t="s">
        <v>123</v>
      </c>
      <c r="M216" s="10" t="s">
        <v>50</v>
      </c>
      <c r="N216" s="10" t="s">
        <v>51</v>
      </c>
      <c r="O216" s="10" t="s">
        <v>47</v>
      </c>
      <c r="P216" s="10" t="s">
        <v>53</v>
      </c>
      <c r="Q216" s="10" t="s">
        <v>53</v>
      </c>
      <c r="R216" s="10" t="s">
        <v>47</v>
      </c>
      <c r="S216" s="10" t="s">
        <v>47</v>
      </c>
      <c r="T216" s="10" t="s">
        <v>56</v>
      </c>
      <c r="U216" s="13">
        <f t="shared" si="15"/>
        <v>1</v>
      </c>
      <c r="V216" s="10" t="s">
        <v>811</v>
      </c>
      <c r="W216" s="13">
        <f t="shared" si="18"/>
        <v>1</v>
      </c>
      <c r="X216" s="10" t="s">
        <v>830</v>
      </c>
      <c r="Y216" s="13">
        <f t="shared" si="16"/>
        <v>1</v>
      </c>
      <c r="Z216" s="10">
        <f t="shared" si="17"/>
        <v>3</v>
      </c>
      <c r="AA216" s="10" t="s">
        <v>53</v>
      </c>
      <c r="AB216" s="10" t="s">
        <v>47</v>
      </c>
      <c r="AC216" s="10" t="s">
        <v>47</v>
      </c>
      <c r="AD216" s="10" t="s">
        <v>47</v>
      </c>
      <c r="AE216" s="10" t="s">
        <v>47</v>
      </c>
      <c r="AF216" s="12">
        <v>45008</v>
      </c>
      <c r="AG216" s="10" t="s">
        <v>47</v>
      </c>
      <c r="AH216" s="10">
        <v>1</v>
      </c>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row>
    <row r="217" spans="1:151" s="10" customFormat="1" ht="45">
      <c r="A217" s="10" t="s">
        <v>841</v>
      </c>
      <c r="B217" s="10" t="s">
        <v>708</v>
      </c>
      <c r="C217" s="10" t="s">
        <v>120</v>
      </c>
      <c r="D217" s="10" t="s">
        <v>842</v>
      </c>
      <c r="E217" s="10" t="s">
        <v>843</v>
      </c>
      <c r="F217" s="10" t="s">
        <v>47</v>
      </c>
      <c r="G217" s="10" t="s">
        <v>47</v>
      </c>
      <c r="H217" s="10" t="s">
        <v>46</v>
      </c>
      <c r="I217" s="10" t="s">
        <v>47</v>
      </c>
      <c r="J217" s="12" t="s">
        <v>48</v>
      </c>
      <c r="K217" s="12" t="s">
        <v>844</v>
      </c>
      <c r="L217" s="12" t="s">
        <v>123</v>
      </c>
      <c r="M217" s="10" t="s">
        <v>50</v>
      </c>
      <c r="N217" s="10" t="s">
        <v>51</v>
      </c>
      <c r="O217" s="10" t="s">
        <v>47</v>
      </c>
      <c r="P217" s="10" t="s">
        <v>53</v>
      </c>
      <c r="Q217" s="10" t="s">
        <v>53</v>
      </c>
      <c r="R217" s="10" t="s">
        <v>47</v>
      </c>
      <c r="S217" s="10" t="s">
        <v>47</v>
      </c>
      <c r="T217" s="10" t="s">
        <v>56</v>
      </c>
      <c r="U217" s="13">
        <f t="shared" si="15"/>
        <v>1</v>
      </c>
      <c r="V217" s="10" t="s">
        <v>811</v>
      </c>
      <c r="W217" s="13">
        <f t="shared" si="18"/>
        <v>1</v>
      </c>
      <c r="X217" s="10" t="s">
        <v>158</v>
      </c>
      <c r="Y217" s="13">
        <f t="shared" si="16"/>
        <v>3</v>
      </c>
      <c r="Z217" s="10">
        <f t="shared" si="17"/>
        <v>5</v>
      </c>
      <c r="AA217" s="10" t="s">
        <v>53</v>
      </c>
      <c r="AB217" s="10" t="s">
        <v>47</v>
      </c>
      <c r="AC217" s="10" t="s">
        <v>47</v>
      </c>
      <c r="AD217" s="10" t="s">
        <v>47</v>
      </c>
      <c r="AE217" s="10" t="s">
        <v>47</v>
      </c>
      <c r="AF217" s="12">
        <v>45008</v>
      </c>
      <c r="AG217" s="10" t="s">
        <v>47</v>
      </c>
      <c r="AH217" s="10">
        <v>1</v>
      </c>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row>
    <row r="218" spans="1:151" s="10" customFormat="1" ht="45">
      <c r="A218" s="10" t="s">
        <v>845</v>
      </c>
      <c r="B218" s="10" t="s">
        <v>708</v>
      </c>
      <c r="C218" s="10" t="s">
        <v>170</v>
      </c>
      <c r="D218" s="10" t="s">
        <v>846</v>
      </c>
      <c r="E218" s="10" t="s">
        <v>847</v>
      </c>
      <c r="F218" s="10" t="s">
        <v>47</v>
      </c>
      <c r="G218" s="10" t="s">
        <v>47</v>
      </c>
      <c r="H218" s="10" t="s">
        <v>46</v>
      </c>
      <c r="I218" s="10" t="s">
        <v>47</v>
      </c>
      <c r="J218" s="12" t="s">
        <v>90</v>
      </c>
      <c r="K218" s="12" t="s">
        <v>848</v>
      </c>
      <c r="L218" s="12" t="s">
        <v>123</v>
      </c>
      <c r="M218" s="10" t="s">
        <v>50</v>
      </c>
      <c r="N218" s="10" t="s">
        <v>51</v>
      </c>
      <c r="O218" s="10" t="s">
        <v>47</v>
      </c>
      <c r="P218" s="10" t="s">
        <v>53</v>
      </c>
      <c r="Q218" s="10" t="s">
        <v>53</v>
      </c>
      <c r="R218" s="10" t="s">
        <v>47</v>
      </c>
      <c r="S218" s="10" t="s">
        <v>47</v>
      </c>
      <c r="T218" s="10" t="s">
        <v>55</v>
      </c>
      <c r="U218" s="13">
        <f t="shared" si="15"/>
        <v>3</v>
      </c>
      <c r="V218" s="10" t="s">
        <v>811</v>
      </c>
      <c r="W218" s="13">
        <f t="shared" si="18"/>
        <v>1</v>
      </c>
      <c r="X218" s="10" t="s">
        <v>158</v>
      </c>
      <c r="Y218" s="13">
        <f t="shared" si="16"/>
        <v>3</v>
      </c>
      <c r="Z218" s="10">
        <f t="shared" si="17"/>
        <v>7</v>
      </c>
      <c r="AA218" s="10" t="s">
        <v>53</v>
      </c>
      <c r="AB218" s="10" t="s">
        <v>47</v>
      </c>
      <c r="AC218" s="10" t="s">
        <v>47</v>
      </c>
      <c r="AD218" s="10" t="s">
        <v>47</v>
      </c>
      <c r="AE218" s="10" t="s">
        <v>47</v>
      </c>
      <c r="AF218" s="12">
        <v>45008</v>
      </c>
      <c r="AG218" s="10" t="s">
        <v>47</v>
      </c>
      <c r="AH218" s="10">
        <v>1</v>
      </c>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row>
    <row r="219" spans="1:151" s="10" customFormat="1" ht="45">
      <c r="A219" s="10" t="s">
        <v>849</v>
      </c>
      <c r="B219" s="10" t="s">
        <v>708</v>
      </c>
      <c r="C219" s="10" t="s">
        <v>120</v>
      </c>
      <c r="D219" s="37" t="s">
        <v>850</v>
      </c>
      <c r="E219" s="10" t="s">
        <v>851</v>
      </c>
      <c r="F219" s="10" t="s">
        <v>47</v>
      </c>
      <c r="G219" s="10" t="s">
        <v>47</v>
      </c>
      <c r="H219" s="10" t="s">
        <v>46</v>
      </c>
      <c r="I219" s="10" t="s">
        <v>47</v>
      </c>
      <c r="J219" s="12" t="s">
        <v>235</v>
      </c>
      <c r="K219" s="12" t="s">
        <v>715</v>
      </c>
      <c r="L219" s="12" t="s">
        <v>123</v>
      </c>
      <c r="M219" s="10" t="s">
        <v>50</v>
      </c>
      <c r="N219" s="10" t="s">
        <v>51</v>
      </c>
      <c r="O219" s="10" t="s">
        <v>47</v>
      </c>
      <c r="P219" s="10" t="s">
        <v>53</v>
      </c>
      <c r="Q219" s="10" t="s">
        <v>53</v>
      </c>
      <c r="R219" s="10" t="s">
        <v>47</v>
      </c>
      <c r="S219" s="10" t="s">
        <v>47</v>
      </c>
      <c r="T219" s="10" t="s">
        <v>56</v>
      </c>
      <c r="U219" s="13">
        <f t="shared" si="15"/>
        <v>1</v>
      </c>
      <c r="V219" s="10" t="s">
        <v>811</v>
      </c>
      <c r="W219" s="13">
        <f t="shared" si="18"/>
        <v>1</v>
      </c>
      <c r="X219" s="10" t="s">
        <v>158</v>
      </c>
      <c r="Y219" s="13">
        <f t="shared" si="16"/>
        <v>3</v>
      </c>
      <c r="Z219" s="10">
        <f t="shared" si="17"/>
        <v>5</v>
      </c>
      <c r="AA219" s="10" t="s">
        <v>53</v>
      </c>
      <c r="AB219" s="10" t="s">
        <v>47</v>
      </c>
      <c r="AC219" s="10" t="s">
        <v>47</v>
      </c>
      <c r="AD219" s="10" t="s">
        <v>47</v>
      </c>
      <c r="AE219" s="10" t="s">
        <v>47</v>
      </c>
      <c r="AF219" s="12">
        <v>45008</v>
      </c>
      <c r="AG219" s="10" t="s">
        <v>47</v>
      </c>
      <c r="AH219" s="10">
        <v>1</v>
      </c>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row>
    <row r="220" spans="1:151" s="10" customFormat="1" ht="45">
      <c r="A220" s="10" t="s">
        <v>852</v>
      </c>
      <c r="B220" s="10" t="s">
        <v>708</v>
      </c>
      <c r="C220" s="10" t="s">
        <v>120</v>
      </c>
      <c r="D220" s="37" t="s">
        <v>853</v>
      </c>
      <c r="E220" s="10" t="s">
        <v>854</v>
      </c>
      <c r="F220" s="10" t="s">
        <v>47</v>
      </c>
      <c r="G220" s="10" t="s">
        <v>47</v>
      </c>
      <c r="H220" s="10" t="s">
        <v>46</v>
      </c>
      <c r="I220" s="10" t="s">
        <v>47</v>
      </c>
      <c r="J220" s="12" t="s">
        <v>90</v>
      </c>
      <c r="K220" s="12" t="s">
        <v>855</v>
      </c>
      <c r="L220" s="12" t="s">
        <v>123</v>
      </c>
      <c r="M220" s="10" t="s">
        <v>50</v>
      </c>
      <c r="N220" s="10" t="s">
        <v>51</v>
      </c>
      <c r="O220" s="10" t="s">
        <v>47</v>
      </c>
      <c r="P220" s="10" t="s">
        <v>53</v>
      </c>
      <c r="Q220" s="10" t="s">
        <v>53</v>
      </c>
      <c r="R220" s="10" t="s">
        <v>47</v>
      </c>
      <c r="S220" s="10" t="s">
        <v>47</v>
      </c>
      <c r="T220" s="10" t="s">
        <v>56</v>
      </c>
      <c r="U220" s="13">
        <f t="shared" si="15"/>
        <v>1</v>
      </c>
      <c r="V220" s="10" t="s">
        <v>811</v>
      </c>
      <c r="W220" s="13">
        <f t="shared" si="18"/>
        <v>1</v>
      </c>
      <c r="X220" s="10" t="s">
        <v>830</v>
      </c>
      <c r="Y220" s="13">
        <f t="shared" si="16"/>
        <v>1</v>
      </c>
      <c r="Z220" s="10">
        <f t="shared" si="17"/>
        <v>3</v>
      </c>
      <c r="AA220" s="10" t="s">
        <v>53</v>
      </c>
      <c r="AB220" s="10" t="s">
        <v>47</v>
      </c>
      <c r="AC220" s="10" t="s">
        <v>47</v>
      </c>
      <c r="AD220" s="10" t="s">
        <v>47</v>
      </c>
      <c r="AE220" s="10" t="s">
        <v>47</v>
      </c>
      <c r="AF220" s="12">
        <v>45008</v>
      </c>
      <c r="AG220" s="10" t="s">
        <v>47</v>
      </c>
      <c r="AH220" s="10">
        <v>1</v>
      </c>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row>
    <row r="221" spans="1:151" s="10" customFormat="1" ht="45">
      <c r="A221" s="10" t="s">
        <v>856</v>
      </c>
      <c r="B221" s="10" t="s">
        <v>708</v>
      </c>
      <c r="C221" s="10" t="s">
        <v>120</v>
      </c>
      <c r="D221" s="37" t="s">
        <v>857</v>
      </c>
      <c r="E221" s="10" t="s">
        <v>858</v>
      </c>
      <c r="F221" s="10" t="s">
        <v>47</v>
      </c>
      <c r="G221" s="10" t="s">
        <v>47</v>
      </c>
      <c r="H221" s="10" t="s">
        <v>46</v>
      </c>
      <c r="I221" s="10" t="s">
        <v>47</v>
      </c>
      <c r="J221" s="12" t="s">
        <v>90</v>
      </c>
      <c r="K221" s="12" t="s">
        <v>715</v>
      </c>
      <c r="L221" s="12" t="s">
        <v>123</v>
      </c>
      <c r="M221" s="10" t="s">
        <v>50</v>
      </c>
      <c r="N221" s="10" t="s">
        <v>51</v>
      </c>
      <c r="O221" s="10" t="s">
        <v>47</v>
      </c>
      <c r="P221" s="10" t="s">
        <v>53</v>
      </c>
      <c r="Q221" s="10" t="s">
        <v>53</v>
      </c>
      <c r="R221" s="10" t="s">
        <v>47</v>
      </c>
      <c r="S221" s="10" t="s">
        <v>47</v>
      </c>
      <c r="T221" s="10" t="s">
        <v>56</v>
      </c>
      <c r="U221" s="13">
        <f t="shared" si="15"/>
        <v>1</v>
      </c>
      <c r="V221" s="10" t="s">
        <v>811</v>
      </c>
      <c r="W221" s="13">
        <f t="shared" si="18"/>
        <v>1</v>
      </c>
      <c r="X221" s="10" t="s">
        <v>158</v>
      </c>
      <c r="Y221" s="13">
        <f t="shared" si="16"/>
        <v>3</v>
      </c>
      <c r="Z221" s="10">
        <f t="shared" si="17"/>
        <v>5</v>
      </c>
      <c r="AA221" s="10" t="s">
        <v>53</v>
      </c>
      <c r="AB221" s="10" t="s">
        <v>47</v>
      </c>
      <c r="AC221" s="10" t="s">
        <v>47</v>
      </c>
      <c r="AD221" s="10" t="s">
        <v>47</v>
      </c>
      <c r="AE221" s="10" t="s">
        <v>47</v>
      </c>
      <c r="AF221" s="12">
        <v>45008</v>
      </c>
      <c r="AG221" s="10" t="s">
        <v>47</v>
      </c>
      <c r="AH221" s="10">
        <v>1</v>
      </c>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row>
    <row r="222" spans="1:151" s="10" customFormat="1" ht="45">
      <c r="A222" s="10" t="s">
        <v>859</v>
      </c>
      <c r="B222" s="10" t="s">
        <v>708</v>
      </c>
      <c r="C222" s="10" t="s">
        <v>120</v>
      </c>
      <c r="D222" s="37" t="s">
        <v>860</v>
      </c>
      <c r="E222" s="10" t="s">
        <v>861</v>
      </c>
      <c r="F222" s="10" t="s">
        <v>47</v>
      </c>
      <c r="G222" s="10" t="s">
        <v>47</v>
      </c>
      <c r="H222" s="10" t="s">
        <v>46</v>
      </c>
      <c r="I222" s="10" t="s">
        <v>47</v>
      </c>
      <c r="J222" s="12" t="s">
        <v>48</v>
      </c>
      <c r="K222" s="12" t="s">
        <v>715</v>
      </c>
      <c r="L222" s="12" t="s">
        <v>123</v>
      </c>
      <c r="M222" s="10" t="s">
        <v>50</v>
      </c>
      <c r="N222" s="10" t="s">
        <v>51</v>
      </c>
      <c r="O222" s="10" t="s">
        <v>47</v>
      </c>
      <c r="P222" s="10" t="s">
        <v>53</v>
      </c>
      <c r="Q222" s="10" t="s">
        <v>53</v>
      </c>
      <c r="R222" s="10" t="s">
        <v>47</v>
      </c>
      <c r="S222" s="10" t="s">
        <v>47</v>
      </c>
      <c r="T222" s="10" t="s">
        <v>56</v>
      </c>
      <c r="U222" s="13">
        <f t="shared" si="15"/>
        <v>1</v>
      </c>
      <c r="V222" s="10" t="s">
        <v>811</v>
      </c>
      <c r="W222" s="13">
        <f t="shared" si="18"/>
        <v>1</v>
      </c>
      <c r="X222" s="10" t="s">
        <v>158</v>
      </c>
      <c r="Y222" s="13">
        <f t="shared" si="16"/>
        <v>3</v>
      </c>
      <c r="Z222" s="10">
        <f t="shared" si="17"/>
        <v>5</v>
      </c>
      <c r="AA222" s="10" t="s">
        <v>53</v>
      </c>
      <c r="AB222" s="10" t="s">
        <v>47</v>
      </c>
      <c r="AC222" s="10" t="s">
        <v>47</v>
      </c>
      <c r="AD222" s="10" t="s">
        <v>47</v>
      </c>
      <c r="AE222" s="10" t="s">
        <v>47</v>
      </c>
      <c r="AF222" s="12">
        <v>45008</v>
      </c>
      <c r="AG222" s="10" t="s">
        <v>47</v>
      </c>
      <c r="AH222" s="10">
        <v>1</v>
      </c>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row>
    <row r="223" spans="1:151" s="10" customFormat="1" ht="45">
      <c r="A223" s="10" t="s">
        <v>862</v>
      </c>
      <c r="B223" s="10" t="s">
        <v>708</v>
      </c>
      <c r="C223" s="10" t="s">
        <v>120</v>
      </c>
      <c r="D223" s="37" t="s">
        <v>863</v>
      </c>
      <c r="E223" s="10" t="s">
        <v>864</v>
      </c>
      <c r="F223" s="10" t="s">
        <v>47</v>
      </c>
      <c r="G223" s="10" t="s">
        <v>47</v>
      </c>
      <c r="H223" s="10" t="s">
        <v>46</v>
      </c>
      <c r="I223" s="10" t="s">
        <v>47</v>
      </c>
      <c r="J223" s="12" t="s">
        <v>48</v>
      </c>
      <c r="K223" s="12" t="s">
        <v>715</v>
      </c>
      <c r="L223" s="12" t="s">
        <v>123</v>
      </c>
      <c r="M223" s="10" t="s">
        <v>50</v>
      </c>
      <c r="N223" s="10" t="s">
        <v>51</v>
      </c>
      <c r="O223" s="10" t="s">
        <v>47</v>
      </c>
      <c r="P223" s="10" t="s">
        <v>53</v>
      </c>
      <c r="Q223" s="10" t="s">
        <v>53</v>
      </c>
      <c r="R223" s="10" t="s">
        <v>47</v>
      </c>
      <c r="S223" s="10" t="s">
        <v>47</v>
      </c>
      <c r="T223" s="10" t="s">
        <v>56</v>
      </c>
      <c r="U223" s="13">
        <f t="shared" si="15"/>
        <v>1</v>
      </c>
      <c r="V223" s="10" t="s">
        <v>811</v>
      </c>
      <c r="W223" s="13">
        <f t="shared" si="18"/>
        <v>1</v>
      </c>
      <c r="X223" s="10" t="s">
        <v>158</v>
      </c>
      <c r="Y223" s="13">
        <f t="shared" si="16"/>
        <v>3</v>
      </c>
      <c r="Z223" s="10">
        <f t="shared" si="17"/>
        <v>5</v>
      </c>
      <c r="AA223" s="10" t="s">
        <v>53</v>
      </c>
      <c r="AB223" s="10" t="s">
        <v>47</v>
      </c>
      <c r="AC223" s="10" t="s">
        <v>47</v>
      </c>
      <c r="AD223" s="10" t="s">
        <v>47</v>
      </c>
      <c r="AE223" s="10" t="s">
        <v>47</v>
      </c>
      <c r="AF223" s="12">
        <v>45008</v>
      </c>
      <c r="AG223" s="10" t="s">
        <v>47</v>
      </c>
      <c r="AH223" s="10">
        <v>1</v>
      </c>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row>
    <row r="224" spans="1:151" s="10" customFormat="1" ht="45">
      <c r="A224" s="10" t="s">
        <v>865</v>
      </c>
      <c r="B224" s="10" t="s">
        <v>708</v>
      </c>
      <c r="C224" s="10" t="s">
        <v>120</v>
      </c>
      <c r="D224" s="37" t="s">
        <v>866</v>
      </c>
      <c r="E224" s="10" t="s">
        <v>867</v>
      </c>
      <c r="F224" s="10" t="s">
        <v>47</v>
      </c>
      <c r="G224" s="10" t="s">
        <v>47</v>
      </c>
      <c r="H224" s="10" t="s">
        <v>46</v>
      </c>
      <c r="I224" s="10" t="s">
        <v>47</v>
      </c>
      <c r="J224" s="12" t="s">
        <v>90</v>
      </c>
      <c r="K224" s="12" t="s">
        <v>837</v>
      </c>
      <c r="L224" s="12" t="s">
        <v>123</v>
      </c>
      <c r="M224" s="10" t="s">
        <v>50</v>
      </c>
      <c r="N224" s="10" t="s">
        <v>51</v>
      </c>
      <c r="O224" s="10" t="s">
        <v>47</v>
      </c>
      <c r="P224" s="10" t="s">
        <v>53</v>
      </c>
      <c r="Q224" s="10" t="s">
        <v>53</v>
      </c>
      <c r="R224" s="10" t="s">
        <v>47</v>
      </c>
      <c r="S224" s="10" t="s">
        <v>47</v>
      </c>
      <c r="T224" s="10" t="s">
        <v>56</v>
      </c>
      <c r="U224" s="13">
        <f t="shared" si="15"/>
        <v>1</v>
      </c>
      <c r="V224" s="10" t="s">
        <v>811</v>
      </c>
      <c r="W224" s="13">
        <f t="shared" si="18"/>
        <v>1</v>
      </c>
      <c r="X224" s="10" t="s">
        <v>158</v>
      </c>
      <c r="Y224" s="13">
        <f t="shared" si="16"/>
        <v>3</v>
      </c>
      <c r="Z224" s="10">
        <f t="shared" si="17"/>
        <v>5</v>
      </c>
      <c r="AA224" s="10" t="s">
        <v>53</v>
      </c>
      <c r="AB224" s="10" t="s">
        <v>47</v>
      </c>
      <c r="AC224" s="10" t="s">
        <v>47</v>
      </c>
      <c r="AD224" s="10" t="s">
        <v>47</v>
      </c>
      <c r="AE224" s="10" t="s">
        <v>47</v>
      </c>
      <c r="AF224" s="12">
        <v>45008</v>
      </c>
      <c r="AG224" s="10" t="s">
        <v>47</v>
      </c>
      <c r="AH224" s="10">
        <v>1</v>
      </c>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row>
    <row r="225" spans="1:151" s="10" customFormat="1" ht="45">
      <c r="A225" s="10" t="s">
        <v>868</v>
      </c>
      <c r="B225" s="10" t="s">
        <v>708</v>
      </c>
      <c r="C225" s="10" t="s">
        <v>120</v>
      </c>
      <c r="D225" s="37" t="s">
        <v>869</v>
      </c>
      <c r="E225" s="10" t="s">
        <v>870</v>
      </c>
      <c r="F225" s="10" t="s">
        <v>47</v>
      </c>
      <c r="G225" s="10" t="s">
        <v>47</v>
      </c>
      <c r="H225" s="10" t="s">
        <v>46</v>
      </c>
      <c r="I225" s="10" t="s">
        <v>47</v>
      </c>
      <c r="J225" s="12" t="s">
        <v>871</v>
      </c>
      <c r="K225" s="12" t="s">
        <v>806</v>
      </c>
      <c r="L225" s="12" t="s">
        <v>123</v>
      </c>
      <c r="M225" s="10" t="s">
        <v>50</v>
      </c>
      <c r="N225" s="10" t="s">
        <v>51</v>
      </c>
      <c r="O225" s="10" t="s">
        <v>47</v>
      </c>
      <c r="P225" s="10" t="s">
        <v>53</v>
      </c>
      <c r="Q225" s="10" t="s">
        <v>53</v>
      </c>
      <c r="R225" s="10" t="s">
        <v>47</v>
      </c>
      <c r="S225" s="10" t="s">
        <v>47</v>
      </c>
      <c r="T225" s="10" t="s">
        <v>56</v>
      </c>
      <c r="U225" s="13">
        <f t="shared" si="15"/>
        <v>1</v>
      </c>
      <c r="V225" s="10" t="s">
        <v>811</v>
      </c>
      <c r="W225" s="13">
        <f t="shared" si="18"/>
        <v>1</v>
      </c>
      <c r="X225" s="10" t="s">
        <v>699</v>
      </c>
      <c r="Y225" s="13">
        <f t="shared" si="16"/>
        <v>1</v>
      </c>
      <c r="Z225" s="10">
        <f t="shared" si="17"/>
        <v>3</v>
      </c>
      <c r="AA225" s="10" t="s">
        <v>53</v>
      </c>
      <c r="AB225" s="10" t="s">
        <v>47</v>
      </c>
      <c r="AC225" s="10" t="s">
        <v>47</v>
      </c>
      <c r="AD225" s="10" t="s">
        <v>47</v>
      </c>
      <c r="AE225" s="10" t="s">
        <v>47</v>
      </c>
      <c r="AF225" s="12">
        <v>45008</v>
      </c>
      <c r="AG225" s="10" t="s">
        <v>47</v>
      </c>
      <c r="AH225" s="10">
        <v>1</v>
      </c>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row>
    <row r="226" spans="1:151" s="10" customFormat="1" ht="45">
      <c r="A226" s="10" t="s">
        <v>872</v>
      </c>
      <c r="B226" s="10" t="s">
        <v>708</v>
      </c>
      <c r="C226" s="10" t="s">
        <v>120</v>
      </c>
      <c r="D226" s="37" t="s">
        <v>873</v>
      </c>
      <c r="E226" s="10" t="s">
        <v>874</v>
      </c>
      <c r="F226" s="10" t="s">
        <v>47</v>
      </c>
      <c r="G226" s="10" t="s">
        <v>47</v>
      </c>
      <c r="H226" s="10" t="s">
        <v>46</v>
      </c>
      <c r="I226" s="10" t="s">
        <v>47</v>
      </c>
      <c r="J226" s="12" t="s">
        <v>90</v>
      </c>
      <c r="K226" s="12" t="s">
        <v>715</v>
      </c>
      <c r="L226" s="12" t="s">
        <v>123</v>
      </c>
      <c r="M226" s="10" t="s">
        <v>50</v>
      </c>
      <c r="N226" s="10" t="s">
        <v>51</v>
      </c>
      <c r="O226" s="10" t="s">
        <v>47</v>
      </c>
      <c r="P226" s="10" t="s">
        <v>53</v>
      </c>
      <c r="Q226" s="10" t="s">
        <v>53</v>
      </c>
      <c r="R226" s="10" t="s">
        <v>47</v>
      </c>
      <c r="S226" s="10" t="s">
        <v>47</v>
      </c>
      <c r="T226" s="10" t="s">
        <v>56</v>
      </c>
      <c r="U226" s="13">
        <f t="shared" si="15"/>
        <v>1</v>
      </c>
      <c r="V226" s="10" t="s">
        <v>811</v>
      </c>
      <c r="W226" s="13">
        <f t="shared" si="18"/>
        <v>1</v>
      </c>
      <c r="X226" s="10" t="s">
        <v>158</v>
      </c>
      <c r="Y226" s="13">
        <f t="shared" si="16"/>
        <v>3</v>
      </c>
      <c r="Z226" s="10">
        <f t="shared" si="17"/>
        <v>5</v>
      </c>
      <c r="AA226" s="10" t="s">
        <v>53</v>
      </c>
      <c r="AB226" s="10" t="s">
        <v>47</v>
      </c>
      <c r="AC226" s="10" t="s">
        <v>47</v>
      </c>
      <c r="AD226" s="10" t="s">
        <v>47</v>
      </c>
      <c r="AE226" s="10" t="s">
        <v>47</v>
      </c>
      <c r="AF226" s="12">
        <v>45008</v>
      </c>
      <c r="AG226" s="10" t="s">
        <v>47</v>
      </c>
      <c r="AH226" s="10">
        <v>1</v>
      </c>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row>
    <row r="227" spans="1:151" s="10" customFormat="1" ht="75">
      <c r="A227" s="10" t="s">
        <v>875</v>
      </c>
      <c r="B227" s="10" t="s">
        <v>708</v>
      </c>
      <c r="C227" s="10" t="s">
        <v>120</v>
      </c>
      <c r="D227" s="10" t="s">
        <v>876</v>
      </c>
      <c r="E227" s="10" t="s">
        <v>877</v>
      </c>
      <c r="F227" s="10" t="s">
        <v>47</v>
      </c>
      <c r="G227" s="10" t="s">
        <v>47</v>
      </c>
      <c r="H227" s="10" t="s">
        <v>136</v>
      </c>
      <c r="I227" s="12">
        <v>44069</v>
      </c>
      <c r="J227" s="12" t="s">
        <v>192</v>
      </c>
      <c r="K227" s="12" t="s">
        <v>715</v>
      </c>
      <c r="L227" s="12" t="s">
        <v>123</v>
      </c>
      <c r="M227" s="10" t="s">
        <v>50</v>
      </c>
      <c r="N227" s="10" t="s">
        <v>51</v>
      </c>
      <c r="O227" s="10" t="s">
        <v>47</v>
      </c>
      <c r="P227" s="10" t="s">
        <v>53</v>
      </c>
      <c r="Q227" s="10" t="s">
        <v>53</v>
      </c>
      <c r="R227" s="10" t="s">
        <v>47</v>
      </c>
      <c r="S227" s="10" t="s">
        <v>47</v>
      </c>
      <c r="T227" s="10" t="s">
        <v>56</v>
      </c>
      <c r="U227" s="13">
        <f t="shared" si="15"/>
        <v>1</v>
      </c>
      <c r="V227" s="10" t="s">
        <v>56</v>
      </c>
      <c r="W227" s="13">
        <f t="shared" si="18"/>
        <v>1</v>
      </c>
      <c r="X227" s="10" t="s">
        <v>45</v>
      </c>
      <c r="Y227" s="13">
        <f t="shared" si="16"/>
        <v>1</v>
      </c>
      <c r="Z227" s="10">
        <f t="shared" si="17"/>
        <v>3</v>
      </c>
      <c r="AA227" s="10" t="s">
        <v>53</v>
      </c>
      <c r="AB227" s="10" t="s">
        <v>47</v>
      </c>
      <c r="AC227" s="10" t="s">
        <v>47</v>
      </c>
      <c r="AD227" s="10" t="s">
        <v>47</v>
      </c>
      <c r="AE227" s="10" t="s">
        <v>47</v>
      </c>
      <c r="AF227" s="12">
        <v>45008</v>
      </c>
      <c r="AG227" s="10" t="s">
        <v>47</v>
      </c>
      <c r="AH227" s="10">
        <v>1</v>
      </c>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row>
    <row r="228" spans="1:151" s="10" customFormat="1" ht="60">
      <c r="A228" s="10" t="s">
        <v>878</v>
      </c>
      <c r="B228" s="10" t="s">
        <v>708</v>
      </c>
      <c r="C228" s="10" t="s">
        <v>722</v>
      </c>
      <c r="D228" s="10" t="s">
        <v>879</v>
      </c>
      <c r="E228" s="10" t="s">
        <v>880</v>
      </c>
      <c r="F228" s="10" t="s">
        <v>47</v>
      </c>
      <c r="G228" s="10" t="s">
        <v>47</v>
      </c>
      <c r="H228" s="10" t="s">
        <v>136</v>
      </c>
      <c r="I228" s="12">
        <v>44312</v>
      </c>
      <c r="J228" s="12" t="s">
        <v>192</v>
      </c>
      <c r="K228" s="12" t="s">
        <v>715</v>
      </c>
      <c r="L228" s="12" t="s">
        <v>123</v>
      </c>
      <c r="M228" s="10" t="s">
        <v>50</v>
      </c>
      <c r="N228" s="10" t="s">
        <v>51</v>
      </c>
      <c r="O228" s="10" t="s">
        <v>47</v>
      </c>
      <c r="P228" s="10" t="s">
        <v>53</v>
      </c>
      <c r="Q228" s="10" t="s">
        <v>53</v>
      </c>
      <c r="R228" s="10" t="s">
        <v>47</v>
      </c>
      <c r="S228" s="10" t="s">
        <v>47</v>
      </c>
      <c r="T228" s="10" t="s">
        <v>56</v>
      </c>
      <c r="U228" s="13">
        <f t="shared" si="15"/>
        <v>1</v>
      </c>
      <c r="V228" s="10" t="s">
        <v>57</v>
      </c>
      <c r="W228" s="13">
        <f t="shared" si="18"/>
        <v>2</v>
      </c>
      <c r="X228" s="10" t="s">
        <v>111</v>
      </c>
      <c r="Y228" s="13">
        <f t="shared" si="16"/>
        <v>3</v>
      </c>
      <c r="Z228" s="10">
        <f t="shared" si="17"/>
        <v>6</v>
      </c>
      <c r="AA228" s="10" t="s">
        <v>53</v>
      </c>
      <c r="AB228" s="10" t="s">
        <v>47</v>
      </c>
      <c r="AC228" s="10" t="s">
        <v>47</v>
      </c>
      <c r="AD228" s="10" t="s">
        <v>47</v>
      </c>
      <c r="AE228" s="10" t="s">
        <v>47</v>
      </c>
      <c r="AF228" s="12">
        <v>45008</v>
      </c>
      <c r="AG228" s="10" t="s">
        <v>47</v>
      </c>
      <c r="AH228" s="10">
        <v>1</v>
      </c>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row>
    <row r="229" spans="1:151" s="10" customFormat="1" ht="45">
      <c r="A229" s="10" t="s">
        <v>881</v>
      </c>
      <c r="B229" s="10" t="s">
        <v>708</v>
      </c>
      <c r="C229" s="10" t="s">
        <v>120</v>
      </c>
      <c r="D229" s="10" t="s">
        <v>882</v>
      </c>
      <c r="E229" s="10" t="s">
        <v>883</v>
      </c>
      <c r="F229" s="10" t="s">
        <v>47</v>
      </c>
      <c r="G229" s="10" t="s">
        <v>47</v>
      </c>
      <c r="H229" s="10" t="s">
        <v>136</v>
      </c>
      <c r="I229" s="12">
        <v>43971</v>
      </c>
      <c r="J229" s="12" t="s">
        <v>192</v>
      </c>
      <c r="K229" s="12" t="s">
        <v>715</v>
      </c>
      <c r="L229" s="12" t="s">
        <v>123</v>
      </c>
      <c r="M229" s="10" t="s">
        <v>50</v>
      </c>
      <c r="N229" s="10" t="s">
        <v>51</v>
      </c>
      <c r="O229" s="10" t="s">
        <v>47</v>
      </c>
      <c r="P229" s="10" t="s">
        <v>53</v>
      </c>
      <c r="Q229" s="10" t="s">
        <v>53</v>
      </c>
      <c r="R229" s="10" t="s">
        <v>47</v>
      </c>
      <c r="S229" s="10" t="s">
        <v>47</v>
      </c>
      <c r="T229" s="10" t="s">
        <v>56</v>
      </c>
      <c r="U229" s="13">
        <f t="shared" si="15"/>
        <v>1</v>
      </c>
      <c r="V229" s="10" t="s">
        <v>56</v>
      </c>
      <c r="W229" s="13">
        <f t="shared" si="18"/>
        <v>1</v>
      </c>
      <c r="X229" s="10" t="s">
        <v>56</v>
      </c>
      <c r="Y229" s="13">
        <f t="shared" si="16"/>
        <v>1</v>
      </c>
      <c r="Z229" s="10">
        <f t="shared" si="17"/>
        <v>3</v>
      </c>
      <c r="AA229" s="10" t="s">
        <v>53</v>
      </c>
      <c r="AB229" s="10" t="s">
        <v>47</v>
      </c>
      <c r="AC229" s="10" t="s">
        <v>47</v>
      </c>
      <c r="AD229" s="10" t="s">
        <v>47</v>
      </c>
      <c r="AE229" s="10" t="s">
        <v>47</v>
      </c>
      <c r="AF229" s="12">
        <v>45008</v>
      </c>
      <c r="AG229" s="10" t="s">
        <v>47</v>
      </c>
      <c r="AH229" s="10">
        <v>1</v>
      </c>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row>
    <row r="230" spans="1:151" s="10" customFormat="1" ht="60">
      <c r="A230" s="10" t="s">
        <v>884</v>
      </c>
      <c r="B230" s="10" t="s">
        <v>708</v>
      </c>
      <c r="C230" s="10" t="s">
        <v>120</v>
      </c>
      <c r="D230" s="10" t="s">
        <v>885</v>
      </c>
      <c r="E230" s="10" t="s">
        <v>886</v>
      </c>
      <c r="F230" s="10" t="s">
        <v>47</v>
      </c>
      <c r="G230" s="10" t="s">
        <v>47</v>
      </c>
      <c r="H230" s="10" t="s">
        <v>136</v>
      </c>
      <c r="I230" s="12">
        <v>43879</v>
      </c>
      <c r="J230" s="12" t="s">
        <v>192</v>
      </c>
      <c r="K230" s="12" t="s">
        <v>715</v>
      </c>
      <c r="L230" s="12" t="s">
        <v>123</v>
      </c>
      <c r="M230" s="10" t="s">
        <v>50</v>
      </c>
      <c r="N230" s="10" t="s">
        <v>51</v>
      </c>
      <c r="O230" s="10" t="s">
        <v>47</v>
      </c>
      <c r="P230" s="10" t="s">
        <v>53</v>
      </c>
      <c r="Q230" s="10" t="s">
        <v>53</v>
      </c>
      <c r="R230" s="10" t="s">
        <v>47</v>
      </c>
      <c r="S230" s="10" t="s">
        <v>47</v>
      </c>
      <c r="T230" s="10" t="s">
        <v>56</v>
      </c>
      <c r="U230" s="13">
        <f t="shared" si="15"/>
        <v>1</v>
      </c>
      <c r="V230" s="10" t="s">
        <v>57</v>
      </c>
      <c r="W230" s="13">
        <f t="shared" si="18"/>
        <v>2</v>
      </c>
      <c r="X230" s="10" t="s">
        <v>57</v>
      </c>
      <c r="Y230" s="13">
        <f t="shared" si="16"/>
        <v>2</v>
      </c>
      <c r="Z230" s="10">
        <f t="shared" si="17"/>
        <v>5</v>
      </c>
      <c r="AA230" s="10" t="s">
        <v>53</v>
      </c>
      <c r="AB230" s="10" t="s">
        <v>47</v>
      </c>
      <c r="AC230" s="10" t="s">
        <v>47</v>
      </c>
      <c r="AD230" s="10" t="s">
        <v>47</v>
      </c>
      <c r="AE230" s="10" t="s">
        <v>47</v>
      </c>
      <c r="AF230" s="12">
        <v>45008</v>
      </c>
      <c r="AG230" s="10" t="s">
        <v>47</v>
      </c>
      <c r="AH230" s="10">
        <v>1</v>
      </c>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row>
    <row r="231" spans="1:151" s="10" customFormat="1" ht="45">
      <c r="A231" s="10" t="s">
        <v>887</v>
      </c>
      <c r="B231" s="10" t="s">
        <v>708</v>
      </c>
      <c r="C231" s="10" t="s">
        <v>120</v>
      </c>
      <c r="D231" s="10" t="s">
        <v>888</v>
      </c>
      <c r="E231" s="10" t="s">
        <v>889</v>
      </c>
      <c r="F231" s="10" t="s">
        <v>47</v>
      </c>
      <c r="G231" s="10" t="s">
        <v>47</v>
      </c>
      <c r="H231" s="10" t="s">
        <v>136</v>
      </c>
      <c r="I231" s="12">
        <v>44069</v>
      </c>
      <c r="J231" s="12" t="s">
        <v>192</v>
      </c>
      <c r="K231" s="12" t="s">
        <v>715</v>
      </c>
      <c r="L231" s="12" t="s">
        <v>123</v>
      </c>
      <c r="M231" s="10" t="s">
        <v>50</v>
      </c>
      <c r="N231" s="10" t="s">
        <v>51</v>
      </c>
      <c r="O231" s="10" t="s">
        <v>47</v>
      </c>
      <c r="P231" s="10" t="s">
        <v>53</v>
      </c>
      <c r="Q231" s="10" t="s">
        <v>53</v>
      </c>
      <c r="R231" s="10" t="s">
        <v>47</v>
      </c>
      <c r="S231" s="10" t="s">
        <v>47</v>
      </c>
      <c r="T231" s="10" t="s">
        <v>56</v>
      </c>
      <c r="U231" s="13">
        <f t="shared" si="15"/>
        <v>1</v>
      </c>
      <c r="V231" s="10" t="s">
        <v>56</v>
      </c>
      <c r="W231" s="13">
        <f t="shared" si="18"/>
        <v>1</v>
      </c>
      <c r="X231" s="10" t="s">
        <v>45</v>
      </c>
      <c r="Y231" s="13">
        <f t="shared" si="16"/>
        <v>1</v>
      </c>
      <c r="Z231" s="10">
        <f t="shared" si="17"/>
        <v>3</v>
      </c>
      <c r="AA231" s="10" t="s">
        <v>53</v>
      </c>
      <c r="AB231" s="10" t="s">
        <v>47</v>
      </c>
      <c r="AC231" s="10" t="s">
        <v>47</v>
      </c>
      <c r="AD231" s="10" t="s">
        <v>47</v>
      </c>
      <c r="AE231" s="10" t="s">
        <v>47</v>
      </c>
      <c r="AF231" s="12">
        <v>45008</v>
      </c>
      <c r="AG231" s="10" t="s">
        <v>47</v>
      </c>
      <c r="AH231" s="10">
        <v>1</v>
      </c>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row>
    <row r="232" spans="1:151" s="10" customFormat="1" ht="45">
      <c r="A232" s="10" t="s">
        <v>890</v>
      </c>
      <c r="B232" s="10" t="s">
        <v>708</v>
      </c>
      <c r="C232" s="10" t="s">
        <v>120</v>
      </c>
      <c r="D232" s="10" t="s">
        <v>891</v>
      </c>
      <c r="E232" s="10" t="s">
        <v>892</v>
      </c>
      <c r="F232" s="10" t="s">
        <v>47</v>
      </c>
      <c r="G232" s="10" t="s">
        <v>47</v>
      </c>
      <c r="H232" s="10" t="s">
        <v>136</v>
      </c>
      <c r="I232" s="12">
        <v>44070</v>
      </c>
      <c r="J232" s="12" t="s">
        <v>192</v>
      </c>
      <c r="K232" s="12" t="s">
        <v>715</v>
      </c>
      <c r="L232" s="12" t="s">
        <v>123</v>
      </c>
      <c r="M232" s="10" t="s">
        <v>50</v>
      </c>
      <c r="N232" s="10" t="s">
        <v>51</v>
      </c>
      <c r="O232" s="10" t="s">
        <v>47</v>
      </c>
      <c r="P232" s="10" t="s">
        <v>53</v>
      </c>
      <c r="Q232" s="10" t="s">
        <v>53</v>
      </c>
      <c r="R232" s="10" t="s">
        <v>47</v>
      </c>
      <c r="S232" s="10" t="s">
        <v>47</v>
      </c>
      <c r="T232" s="10" t="s">
        <v>56</v>
      </c>
      <c r="U232" s="13">
        <f t="shared" si="15"/>
        <v>1</v>
      </c>
      <c r="V232" s="10" t="s">
        <v>56</v>
      </c>
      <c r="W232" s="13">
        <f t="shared" si="18"/>
        <v>1</v>
      </c>
      <c r="X232" s="10" t="s">
        <v>45</v>
      </c>
      <c r="Y232" s="13">
        <f t="shared" si="16"/>
        <v>1</v>
      </c>
      <c r="Z232" s="10">
        <f t="shared" si="17"/>
        <v>3</v>
      </c>
      <c r="AA232" s="10" t="s">
        <v>53</v>
      </c>
      <c r="AB232" s="10" t="s">
        <v>47</v>
      </c>
      <c r="AC232" s="10" t="s">
        <v>47</v>
      </c>
      <c r="AD232" s="10" t="s">
        <v>47</v>
      </c>
      <c r="AE232" s="10" t="s">
        <v>47</v>
      </c>
      <c r="AF232" s="12">
        <v>45008</v>
      </c>
      <c r="AG232" s="10" t="s">
        <v>47</v>
      </c>
      <c r="AH232" s="10">
        <v>1</v>
      </c>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row>
    <row r="233" spans="1:151" s="10" customFormat="1" ht="45">
      <c r="A233" s="10" t="s">
        <v>893</v>
      </c>
      <c r="B233" s="10" t="s">
        <v>708</v>
      </c>
      <c r="C233" s="10" t="s">
        <v>120</v>
      </c>
      <c r="D233" s="10" t="s">
        <v>894</v>
      </c>
      <c r="E233" s="10" t="s">
        <v>895</v>
      </c>
      <c r="F233" s="10" t="s">
        <v>47</v>
      </c>
      <c r="G233" s="10" t="s">
        <v>47</v>
      </c>
      <c r="H233" s="10" t="s">
        <v>136</v>
      </c>
      <c r="I233" s="12">
        <v>44312</v>
      </c>
      <c r="J233" s="12" t="s">
        <v>192</v>
      </c>
      <c r="K233" s="12" t="s">
        <v>715</v>
      </c>
      <c r="L233" s="12" t="s">
        <v>123</v>
      </c>
      <c r="M233" s="10" t="s">
        <v>50</v>
      </c>
      <c r="N233" s="10" t="s">
        <v>51</v>
      </c>
      <c r="O233" s="10" t="s">
        <v>47</v>
      </c>
      <c r="P233" s="10" t="s">
        <v>53</v>
      </c>
      <c r="Q233" s="10" t="s">
        <v>53</v>
      </c>
      <c r="R233" s="10" t="s">
        <v>47</v>
      </c>
      <c r="S233" s="10" t="s">
        <v>47</v>
      </c>
      <c r="T233" s="10" t="s">
        <v>56</v>
      </c>
      <c r="U233" s="13">
        <f t="shared" si="15"/>
        <v>1</v>
      </c>
      <c r="V233" s="10" t="s">
        <v>57</v>
      </c>
      <c r="W233" s="13">
        <f t="shared" si="18"/>
        <v>2</v>
      </c>
      <c r="X233" s="10" t="s">
        <v>111</v>
      </c>
      <c r="Y233" s="13">
        <f t="shared" si="16"/>
        <v>3</v>
      </c>
      <c r="Z233" s="10">
        <f t="shared" si="17"/>
        <v>6</v>
      </c>
      <c r="AA233" s="10" t="s">
        <v>53</v>
      </c>
      <c r="AB233" s="10" t="s">
        <v>47</v>
      </c>
      <c r="AC233" s="10" t="s">
        <v>47</v>
      </c>
      <c r="AD233" s="10" t="s">
        <v>47</v>
      </c>
      <c r="AE233" s="10" t="s">
        <v>47</v>
      </c>
      <c r="AF233" s="12">
        <v>45008</v>
      </c>
      <c r="AG233" s="10" t="s">
        <v>47</v>
      </c>
      <c r="AH233" s="10">
        <v>1</v>
      </c>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row>
    <row r="234" spans="1:151" s="10" customFormat="1" ht="45">
      <c r="A234" s="10" t="s">
        <v>896</v>
      </c>
      <c r="B234" s="10" t="s">
        <v>708</v>
      </c>
      <c r="C234" s="10" t="s">
        <v>120</v>
      </c>
      <c r="D234" s="10" t="s">
        <v>897</v>
      </c>
      <c r="E234" s="10" t="s">
        <v>898</v>
      </c>
      <c r="F234" s="10" t="s">
        <v>47</v>
      </c>
      <c r="G234" s="10" t="s">
        <v>47</v>
      </c>
      <c r="H234" s="10" t="s">
        <v>136</v>
      </c>
      <c r="I234" s="12">
        <v>43971</v>
      </c>
      <c r="J234" s="12" t="s">
        <v>192</v>
      </c>
      <c r="K234" s="12" t="s">
        <v>715</v>
      </c>
      <c r="L234" s="12" t="s">
        <v>123</v>
      </c>
      <c r="M234" s="10" t="s">
        <v>50</v>
      </c>
      <c r="N234" s="10" t="s">
        <v>51</v>
      </c>
      <c r="O234" s="10" t="s">
        <v>47</v>
      </c>
      <c r="P234" s="10" t="s">
        <v>53</v>
      </c>
      <c r="Q234" s="10" t="s">
        <v>53</v>
      </c>
      <c r="R234" s="10" t="s">
        <v>47</v>
      </c>
      <c r="S234" s="10" t="s">
        <v>47</v>
      </c>
      <c r="T234" s="10" t="s">
        <v>56</v>
      </c>
      <c r="U234" s="13">
        <f t="shared" si="15"/>
        <v>1</v>
      </c>
      <c r="V234" s="10" t="s">
        <v>56</v>
      </c>
      <c r="W234" s="13">
        <f t="shared" si="18"/>
        <v>1</v>
      </c>
      <c r="X234" s="10" t="s">
        <v>56</v>
      </c>
      <c r="Y234" s="13">
        <f t="shared" si="16"/>
        <v>1</v>
      </c>
      <c r="Z234" s="10">
        <f t="shared" si="17"/>
        <v>3</v>
      </c>
      <c r="AA234" s="10" t="s">
        <v>53</v>
      </c>
      <c r="AB234" s="10" t="s">
        <v>47</v>
      </c>
      <c r="AC234" s="10" t="s">
        <v>47</v>
      </c>
      <c r="AD234" s="10" t="s">
        <v>47</v>
      </c>
      <c r="AE234" s="10" t="s">
        <v>47</v>
      </c>
      <c r="AF234" s="12">
        <v>45008</v>
      </c>
      <c r="AG234" s="10" t="s">
        <v>47</v>
      </c>
      <c r="AH234" s="10">
        <v>1</v>
      </c>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row>
    <row r="235" spans="1:151" s="10" customFormat="1" ht="45">
      <c r="A235" s="10" t="s">
        <v>899</v>
      </c>
      <c r="B235" s="10" t="s">
        <v>708</v>
      </c>
      <c r="C235" s="10" t="s">
        <v>120</v>
      </c>
      <c r="D235" s="10" t="s">
        <v>900</v>
      </c>
      <c r="E235" s="10" t="s">
        <v>901</v>
      </c>
      <c r="F235" s="10" t="s">
        <v>47</v>
      </c>
      <c r="G235" s="10" t="s">
        <v>47</v>
      </c>
      <c r="H235" s="10" t="s">
        <v>136</v>
      </c>
      <c r="I235" s="12">
        <v>44058</v>
      </c>
      <c r="J235" s="12" t="s">
        <v>235</v>
      </c>
      <c r="K235" s="12" t="s">
        <v>715</v>
      </c>
      <c r="L235" s="12" t="s">
        <v>123</v>
      </c>
      <c r="M235" s="10" t="s">
        <v>50</v>
      </c>
      <c r="N235" s="10" t="s">
        <v>51</v>
      </c>
      <c r="O235" s="10" t="s">
        <v>47</v>
      </c>
      <c r="P235" s="10" t="s">
        <v>53</v>
      </c>
      <c r="Q235" s="10" t="s">
        <v>53</v>
      </c>
      <c r="R235" s="10" t="s">
        <v>47</v>
      </c>
      <c r="S235" s="10" t="s">
        <v>47</v>
      </c>
      <c r="T235" s="10" t="s">
        <v>56</v>
      </c>
      <c r="U235" s="13">
        <f t="shared" si="15"/>
        <v>1</v>
      </c>
      <c r="V235" s="10" t="s">
        <v>57</v>
      </c>
      <c r="W235" s="13">
        <f t="shared" si="18"/>
        <v>2</v>
      </c>
      <c r="X235" s="10" t="s">
        <v>56</v>
      </c>
      <c r="Y235" s="13">
        <f t="shared" si="16"/>
        <v>1</v>
      </c>
      <c r="Z235" s="10">
        <f t="shared" si="17"/>
        <v>4</v>
      </c>
      <c r="AA235" s="10" t="s">
        <v>53</v>
      </c>
      <c r="AB235" s="10" t="s">
        <v>47</v>
      </c>
      <c r="AC235" s="10" t="s">
        <v>47</v>
      </c>
      <c r="AD235" s="10" t="s">
        <v>47</v>
      </c>
      <c r="AE235" s="10" t="s">
        <v>47</v>
      </c>
      <c r="AF235" s="12">
        <v>45008</v>
      </c>
      <c r="AG235" s="10" t="s">
        <v>47</v>
      </c>
      <c r="AH235" s="10">
        <v>1</v>
      </c>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row>
    <row r="236" spans="1:151" s="10" customFormat="1" ht="45">
      <c r="A236" s="10" t="s">
        <v>902</v>
      </c>
      <c r="B236" s="10" t="s">
        <v>708</v>
      </c>
      <c r="C236" s="10" t="s">
        <v>120</v>
      </c>
      <c r="D236" s="10" t="s">
        <v>903</v>
      </c>
      <c r="E236" s="10" t="s">
        <v>904</v>
      </c>
      <c r="F236" s="10" t="s">
        <v>47</v>
      </c>
      <c r="G236" s="10" t="s">
        <v>47</v>
      </c>
      <c r="H236" s="10" t="s">
        <v>136</v>
      </c>
      <c r="I236" s="12">
        <v>44362</v>
      </c>
      <c r="J236" s="12" t="s">
        <v>235</v>
      </c>
      <c r="K236" s="12" t="s">
        <v>715</v>
      </c>
      <c r="L236" s="12" t="s">
        <v>123</v>
      </c>
      <c r="M236" s="10" t="s">
        <v>50</v>
      </c>
      <c r="N236" s="10" t="s">
        <v>51</v>
      </c>
      <c r="O236" s="10" t="s">
        <v>47</v>
      </c>
      <c r="P236" s="10" t="s">
        <v>53</v>
      </c>
      <c r="Q236" s="10" t="s">
        <v>53</v>
      </c>
      <c r="R236" s="10" t="s">
        <v>47</v>
      </c>
      <c r="S236" s="10" t="s">
        <v>47</v>
      </c>
      <c r="T236" s="10" t="s">
        <v>56</v>
      </c>
      <c r="U236" s="13">
        <f t="shared" si="15"/>
        <v>1</v>
      </c>
      <c r="V236" s="10" t="s">
        <v>57</v>
      </c>
      <c r="W236" s="13">
        <f t="shared" si="18"/>
        <v>2</v>
      </c>
      <c r="X236" s="10" t="s">
        <v>56</v>
      </c>
      <c r="Y236" s="13">
        <f t="shared" si="16"/>
        <v>1</v>
      </c>
      <c r="Z236" s="10">
        <f t="shared" si="17"/>
        <v>4</v>
      </c>
      <c r="AA236" s="10" t="s">
        <v>53</v>
      </c>
      <c r="AB236" s="10" t="s">
        <v>47</v>
      </c>
      <c r="AC236" s="10" t="s">
        <v>47</v>
      </c>
      <c r="AD236" s="10" t="s">
        <v>47</v>
      </c>
      <c r="AE236" s="10" t="s">
        <v>47</v>
      </c>
      <c r="AF236" s="12">
        <v>45008</v>
      </c>
      <c r="AG236" s="10" t="s">
        <v>47</v>
      </c>
      <c r="AH236" s="10">
        <v>1</v>
      </c>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row>
    <row r="237" spans="1:151" s="10" customFormat="1" ht="45">
      <c r="A237" s="10" t="s">
        <v>905</v>
      </c>
      <c r="B237" s="10" t="s">
        <v>708</v>
      </c>
      <c r="C237" s="10" t="s">
        <v>120</v>
      </c>
      <c r="D237" s="10" t="s">
        <v>906</v>
      </c>
      <c r="E237" s="10" t="s">
        <v>904</v>
      </c>
      <c r="F237" s="10" t="s">
        <v>47</v>
      </c>
      <c r="G237" s="10" t="s">
        <v>47</v>
      </c>
      <c r="H237" s="10" t="s">
        <v>136</v>
      </c>
      <c r="I237" s="12">
        <v>44363</v>
      </c>
      <c r="J237" s="12" t="s">
        <v>235</v>
      </c>
      <c r="K237" s="12" t="s">
        <v>715</v>
      </c>
      <c r="L237" s="12" t="s">
        <v>123</v>
      </c>
      <c r="M237" s="10" t="s">
        <v>50</v>
      </c>
      <c r="N237" s="10" t="s">
        <v>51</v>
      </c>
      <c r="O237" s="10" t="s">
        <v>47</v>
      </c>
      <c r="P237" s="10" t="s">
        <v>53</v>
      </c>
      <c r="Q237" s="10" t="s">
        <v>53</v>
      </c>
      <c r="R237" s="10" t="s">
        <v>47</v>
      </c>
      <c r="S237" s="10" t="s">
        <v>47</v>
      </c>
      <c r="T237" s="10" t="s">
        <v>56</v>
      </c>
      <c r="U237" s="13">
        <f t="shared" si="15"/>
        <v>1</v>
      </c>
      <c r="V237" s="10" t="s">
        <v>57</v>
      </c>
      <c r="W237" s="13">
        <f t="shared" si="18"/>
        <v>2</v>
      </c>
      <c r="X237" s="10" t="s">
        <v>56</v>
      </c>
      <c r="Y237" s="13">
        <f t="shared" si="16"/>
        <v>1</v>
      </c>
      <c r="Z237" s="10">
        <f t="shared" si="17"/>
        <v>4</v>
      </c>
      <c r="AA237" s="10" t="s">
        <v>53</v>
      </c>
      <c r="AB237" s="10" t="s">
        <v>47</v>
      </c>
      <c r="AC237" s="10" t="s">
        <v>47</v>
      </c>
      <c r="AD237" s="10" t="s">
        <v>47</v>
      </c>
      <c r="AE237" s="10" t="s">
        <v>47</v>
      </c>
      <c r="AF237" s="12">
        <v>45008</v>
      </c>
      <c r="AG237" s="10" t="s">
        <v>47</v>
      </c>
      <c r="AH237" s="10">
        <v>1</v>
      </c>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row>
    <row r="238" spans="1:151" s="10" customFormat="1" ht="45">
      <c r="A238" s="10" t="s">
        <v>907</v>
      </c>
      <c r="B238" s="10" t="s">
        <v>708</v>
      </c>
      <c r="C238" s="10" t="s">
        <v>120</v>
      </c>
      <c r="D238" s="10" t="s">
        <v>908</v>
      </c>
      <c r="E238" s="10" t="s">
        <v>909</v>
      </c>
      <c r="F238" s="10" t="s">
        <v>47</v>
      </c>
      <c r="G238" s="10" t="s">
        <v>47</v>
      </c>
      <c r="H238" s="10" t="s">
        <v>136</v>
      </c>
      <c r="I238" s="12">
        <v>44362</v>
      </c>
      <c r="J238" s="12" t="s">
        <v>235</v>
      </c>
      <c r="K238" s="12" t="s">
        <v>715</v>
      </c>
      <c r="L238" s="12" t="s">
        <v>123</v>
      </c>
      <c r="M238" s="10" t="s">
        <v>50</v>
      </c>
      <c r="N238" s="10" t="s">
        <v>51</v>
      </c>
      <c r="O238" s="10" t="s">
        <v>47</v>
      </c>
      <c r="P238" s="10" t="s">
        <v>53</v>
      </c>
      <c r="Q238" s="10" t="s">
        <v>53</v>
      </c>
      <c r="R238" s="10" t="s">
        <v>47</v>
      </c>
      <c r="S238" s="10" t="s">
        <v>47</v>
      </c>
      <c r="T238" s="10" t="s">
        <v>56</v>
      </c>
      <c r="U238" s="13">
        <f t="shared" si="15"/>
        <v>1</v>
      </c>
      <c r="V238" s="10" t="s">
        <v>57</v>
      </c>
      <c r="W238" s="13">
        <f t="shared" si="18"/>
        <v>2</v>
      </c>
      <c r="X238" s="10" t="s">
        <v>111</v>
      </c>
      <c r="Y238" s="13">
        <f t="shared" si="16"/>
        <v>3</v>
      </c>
      <c r="Z238" s="10">
        <f t="shared" si="17"/>
        <v>6</v>
      </c>
      <c r="AA238" s="10" t="s">
        <v>53</v>
      </c>
      <c r="AB238" s="10" t="s">
        <v>47</v>
      </c>
      <c r="AC238" s="10" t="s">
        <v>47</v>
      </c>
      <c r="AD238" s="10" t="s">
        <v>47</v>
      </c>
      <c r="AE238" s="10" t="s">
        <v>47</v>
      </c>
      <c r="AF238" s="12">
        <v>45008</v>
      </c>
      <c r="AG238" s="10" t="s">
        <v>47</v>
      </c>
      <c r="AH238" s="10">
        <v>1</v>
      </c>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row>
    <row r="239" spans="1:151" s="10" customFormat="1" ht="45">
      <c r="A239" s="10" t="s">
        <v>910</v>
      </c>
      <c r="B239" s="10" t="s">
        <v>708</v>
      </c>
      <c r="C239" s="10" t="s">
        <v>120</v>
      </c>
      <c r="D239" s="10" t="s">
        <v>908</v>
      </c>
      <c r="E239" s="10" t="s">
        <v>911</v>
      </c>
      <c r="F239" s="10" t="s">
        <v>47</v>
      </c>
      <c r="G239" s="10" t="s">
        <v>47</v>
      </c>
      <c r="H239" s="10" t="s">
        <v>136</v>
      </c>
      <c r="I239" s="12">
        <v>44362</v>
      </c>
      <c r="J239" s="12" t="s">
        <v>235</v>
      </c>
      <c r="K239" s="12" t="s">
        <v>715</v>
      </c>
      <c r="L239" s="12" t="s">
        <v>123</v>
      </c>
      <c r="M239" s="10" t="s">
        <v>50</v>
      </c>
      <c r="N239" s="10" t="s">
        <v>51</v>
      </c>
      <c r="O239" s="10" t="s">
        <v>47</v>
      </c>
      <c r="P239" s="10" t="s">
        <v>53</v>
      </c>
      <c r="Q239" s="10" t="s">
        <v>53</v>
      </c>
      <c r="R239" s="10" t="s">
        <v>47</v>
      </c>
      <c r="S239" s="10" t="s">
        <v>47</v>
      </c>
      <c r="T239" s="10" t="s">
        <v>56</v>
      </c>
      <c r="U239" s="13">
        <f t="shared" si="15"/>
        <v>1</v>
      </c>
      <c r="V239" s="10" t="s">
        <v>57</v>
      </c>
      <c r="W239" s="13">
        <f t="shared" si="18"/>
        <v>2</v>
      </c>
      <c r="X239" s="10" t="s">
        <v>111</v>
      </c>
      <c r="Y239" s="13">
        <f t="shared" si="16"/>
        <v>3</v>
      </c>
      <c r="Z239" s="10">
        <f t="shared" si="17"/>
        <v>6</v>
      </c>
      <c r="AA239" s="10" t="s">
        <v>53</v>
      </c>
      <c r="AB239" s="10" t="s">
        <v>47</v>
      </c>
      <c r="AC239" s="10" t="s">
        <v>47</v>
      </c>
      <c r="AD239" s="10" t="s">
        <v>47</v>
      </c>
      <c r="AE239" s="10" t="s">
        <v>47</v>
      </c>
      <c r="AF239" s="12">
        <v>45008</v>
      </c>
      <c r="AG239" s="10" t="s">
        <v>47</v>
      </c>
      <c r="AH239" s="10">
        <v>1</v>
      </c>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row>
    <row r="240" spans="1:151" s="10" customFormat="1" ht="60">
      <c r="A240" s="10" t="s">
        <v>912</v>
      </c>
      <c r="B240" s="10" t="s">
        <v>708</v>
      </c>
      <c r="C240" s="10" t="s">
        <v>120</v>
      </c>
      <c r="D240" s="10" t="s">
        <v>913</v>
      </c>
      <c r="E240" s="10" t="s">
        <v>914</v>
      </c>
      <c r="F240" s="10" t="s">
        <v>47</v>
      </c>
      <c r="G240" s="10" t="s">
        <v>47</v>
      </c>
      <c r="H240" s="10" t="s">
        <v>136</v>
      </c>
      <c r="I240" s="12">
        <v>44058</v>
      </c>
      <c r="J240" s="12" t="s">
        <v>235</v>
      </c>
      <c r="K240" s="12" t="s">
        <v>715</v>
      </c>
      <c r="L240" s="12" t="s">
        <v>123</v>
      </c>
      <c r="M240" s="10" t="s">
        <v>50</v>
      </c>
      <c r="N240" s="10" t="s">
        <v>51</v>
      </c>
      <c r="O240" s="10" t="s">
        <v>47</v>
      </c>
      <c r="P240" s="10" t="s">
        <v>53</v>
      </c>
      <c r="Q240" s="10" t="s">
        <v>53</v>
      </c>
      <c r="R240" s="10" t="s">
        <v>47</v>
      </c>
      <c r="S240" s="10" t="s">
        <v>47</v>
      </c>
      <c r="T240" s="10" t="s">
        <v>56</v>
      </c>
      <c r="U240" s="13">
        <f t="shared" si="15"/>
        <v>1</v>
      </c>
      <c r="V240" s="10" t="s">
        <v>57</v>
      </c>
      <c r="W240" s="13">
        <f t="shared" si="18"/>
        <v>2</v>
      </c>
      <c r="X240" s="10" t="s">
        <v>56</v>
      </c>
      <c r="Y240" s="13">
        <f t="shared" si="16"/>
        <v>1</v>
      </c>
      <c r="Z240" s="10">
        <f t="shared" si="17"/>
        <v>4</v>
      </c>
      <c r="AA240" s="10" t="s">
        <v>53</v>
      </c>
      <c r="AB240" s="10" t="s">
        <v>47</v>
      </c>
      <c r="AC240" s="10" t="s">
        <v>47</v>
      </c>
      <c r="AD240" s="10" t="s">
        <v>47</v>
      </c>
      <c r="AE240" s="10" t="s">
        <v>47</v>
      </c>
      <c r="AF240" s="12">
        <v>45008</v>
      </c>
      <c r="AG240" s="10" t="s">
        <v>47</v>
      </c>
      <c r="AH240" s="10">
        <v>1</v>
      </c>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row>
    <row r="241" spans="1:151" s="10" customFormat="1" ht="45">
      <c r="A241" s="10" t="s">
        <v>915</v>
      </c>
      <c r="B241" s="10" t="s">
        <v>708</v>
      </c>
      <c r="C241" s="10" t="s">
        <v>120</v>
      </c>
      <c r="D241" s="10" t="s">
        <v>916</v>
      </c>
      <c r="E241" s="10" t="s">
        <v>917</v>
      </c>
      <c r="F241" s="10" t="s">
        <v>47</v>
      </c>
      <c r="G241" s="10" t="s">
        <v>47</v>
      </c>
      <c r="H241" s="10" t="s">
        <v>136</v>
      </c>
      <c r="I241" s="12">
        <v>44058</v>
      </c>
      <c r="J241" s="12" t="s">
        <v>235</v>
      </c>
      <c r="K241" s="12" t="s">
        <v>715</v>
      </c>
      <c r="L241" s="12" t="s">
        <v>123</v>
      </c>
      <c r="M241" s="10" t="s">
        <v>50</v>
      </c>
      <c r="N241" s="10" t="s">
        <v>51</v>
      </c>
      <c r="O241" s="10" t="s">
        <v>47</v>
      </c>
      <c r="P241" s="10" t="s">
        <v>53</v>
      </c>
      <c r="Q241" s="10" t="s">
        <v>53</v>
      </c>
      <c r="R241" s="10" t="s">
        <v>47</v>
      </c>
      <c r="S241" s="10" t="s">
        <v>47</v>
      </c>
      <c r="T241" s="10" t="s">
        <v>56</v>
      </c>
      <c r="U241" s="13">
        <f t="shared" si="15"/>
        <v>1</v>
      </c>
      <c r="V241" s="10" t="s">
        <v>57</v>
      </c>
      <c r="W241" s="13">
        <f t="shared" si="18"/>
        <v>2</v>
      </c>
      <c r="X241" s="10" t="s">
        <v>111</v>
      </c>
      <c r="Y241" s="13">
        <f t="shared" si="16"/>
        <v>3</v>
      </c>
      <c r="Z241" s="10">
        <f t="shared" si="17"/>
        <v>6</v>
      </c>
      <c r="AA241" s="10" t="s">
        <v>53</v>
      </c>
      <c r="AB241" s="10" t="s">
        <v>47</v>
      </c>
      <c r="AC241" s="10" t="s">
        <v>47</v>
      </c>
      <c r="AD241" s="10" t="s">
        <v>47</v>
      </c>
      <c r="AE241" s="10" t="s">
        <v>47</v>
      </c>
      <c r="AF241" s="12">
        <v>45008</v>
      </c>
      <c r="AG241" s="10" t="s">
        <v>47</v>
      </c>
      <c r="AH241" s="10">
        <v>1</v>
      </c>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row>
    <row r="242" spans="1:151" s="10" customFormat="1" ht="60">
      <c r="A242" s="10" t="s">
        <v>918</v>
      </c>
      <c r="B242" s="10" t="s">
        <v>708</v>
      </c>
      <c r="C242" s="10" t="s">
        <v>170</v>
      </c>
      <c r="D242" s="10" t="s">
        <v>919</v>
      </c>
      <c r="E242" s="10" t="s">
        <v>920</v>
      </c>
      <c r="F242" s="10" t="s">
        <v>47</v>
      </c>
      <c r="G242" s="10" t="s">
        <v>47</v>
      </c>
      <c r="H242" s="10" t="s">
        <v>46</v>
      </c>
      <c r="I242" s="10" t="s">
        <v>47</v>
      </c>
      <c r="J242" s="12" t="s">
        <v>48</v>
      </c>
      <c r="K242" s="12" t="s">
        <v>715</v>
      </c>
      <c r="L242" s="12" t="s">
        <v>123</v>
      </c>
      <c r="M242" s="10" t="s">
        <v>50</v>
      </c>
      <c r="N242" s="10" t="s">
        <v>52</v>
      </c>
      <c r="O242" s="10" t="s">
        <v>52</v>
      </c>
      <c r="P242" s="10" t="s">
        <v>53</v>
      </c>
      <c r="Q242" s="10" t="s">
        <v>53</v>
      </c>
      <c r="R242" s="10" t="s">
        <v>47</v>
      </c>
      <c r="S242" s="10" t="s">
        <v>47</v>
      </c>
      <c r="T242" s="10" t="s">
        <v>56</v>
      </c>
      <c r="U242" s="13">
        <f t="shared" si="15"/>
        <v>1</v>
      </c>
      <c r="V242" s="10" t="s">
        <v>57</v>
      </c>
      <c r="W242" s="13">
        <f t="shared" si="18"/>
        <v>2</v>
      </c>
      <c r="X242" s="10" t="s">
        <v>111</v>
      </c>
      <c r="Y242" s="13">
        <f t="shared" si="16"/>
        <v>3</v>
      </c>
      <c r="Z242" s="10">
        <f t="shared" si="17"/>
        <v>6</v>
      </c>
      <c r="AA242" s="10" t="s">
        <v>53</v>
      </c>
      <c r="AB242" s="10" t="s">
        <v>47</v>
      </c>
      <c r="AC242" s="10" t="s">
        <v>47</v>
      </c>
      <c r="AD242" s="10" t="s">
        <v>47</v>
      </c>
      <c r="AE242" s="10" t="s">
        <v>47</v>
      </c>
      <c r="AF242" s="12">
        <v>45008</v>
      </c>
      <c r="AG242" s="10" t="s">
        <v>47</v>
      </c>
      <c r="AH242" s="10">
        <v>1</v>
      </c>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row>
    <row r="243" spans="1:151" s="10" customFormat="1" ht="45">
      <c r="A243" s="10" t="s">
        <v>921</v>
      </c>
      <c r="B243" s="10" t="s">
        <v>708</v>
      </c>
      <c r="C243" s="10" t="s">
        <v>170</v>
      </c>
      <c r="D243" s="10" t="s">
        <v>922</v>
      </c>
      <c r="E243" s="10" t="s">
        <v>923</v>
      </c>
      <c r="F243" s="10" t="s">
        <v>47</v>
      </c>
      <c r="G243" s="10" t="s">
        <v>47</v>
      </c>
      <c r="H243" s="10" t="s">
        <v>46</v>
      </c>
      <c r="I243" s="10" t="s">
        <v>47</v>
      </c>
      <c r="J243" s="12" t="s">
        <v>48</v>
      </c>
      <c r="K243" s="12" t="s">
        <v>715</v>
      </c>
      <c r="L243" s="12" t="s">
        <v>123</v>
      </c>
      <c r="M243" s="10" t="s">
        <v>50</v>
      </c>
      <c r="N243" s="10" t="s">
        <v>51</v>
      </c>
      <c r="O243" s="10" t="s">
        <v>47</v>
      </c>
      <c r="P243" s="10" t="s">
        <v>53</v>
      </c>
      <c r="Q243" s="10" t="s">
        <v>53</v>
      </c>
      <c r="R243" s="10" t="s">
        <v>47</v>
      </c>
      <c r="S243" s="10" t="s">
        <v>47</v>
      </c>
      <c r="T243" s="10" t="s">
        <v>56</v>
      </c>
      <c r="U243" s="13">
        <f t="shared" si="15"/>
        <v>1</v>
      </c>
      <c r="V243" s="10" t="s">
        <v>56</v>
      </c>
      <c r="W243" s="13">
        <f t="shared" si="18"/>
        <v>1</v>
      </c>
      <c r="X243" s="10" t="s">
        <v>56</v>
      </c>
      <c r="Y243" s="13">
        <f t="shared" si="16"/>
        <v>1</v>
      </c>
      <c r="Z243" s="10">
        <f t="shared" si="17"/>
        <v>3</v>
      </c>
      <c r="AA243" s="10" t="s">
        <v>53</v>
      </c>
      <c r="AB243" s="10" t="s">
        <v>47</v>
      </c>
      <c r="AC243" s="10" t="s">
        <v>47</v>
      </c>
      <c r="AD243" s="10" t="s">
        <v>47</v>
      </c>
      <c r="AE243" s="10" t="s">
        <v>47</v>
      </c>
      <c r="AF243" s="12">
        <v>45008</v>
      </c>
      <c r="AG243" s="10" t="s">
        <v>47</v>
      </c>
      <c r="AH243" s="10">
        <v>1</v>
      </c>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row>
    <row r="244" spans="1:151" s="10" customFormat="1" ht="45">
      <c r="A244" s="10" t="s">
        <v>924</v>
      </c>
      <c r="B244" s="10" t="s">
        <v>708</v>
      </c>
      <c r="C244" s="10" t="s">
        <v>170</v>
      </c>
      <c r="D244" s="10" t="s">
        <v>922</v>
      </c>
      <c r="E244" s="10" t="s">
        <v>923</v>
      </c>
      <c r="F244" s="10" t="s">
        <v>47</v>
      </c>
      <c r="G244" s="10" t="s">
        <v>47</v>
      </c>
      <c r="H244" s="10" t="s">
        <v>46</v>
      </c>
      <c r="I244" s="12"/>
      <c r="J244" s="12" t="s">
        <v>48</v>
      </c>
      <c r="K244" s="12" t="s">
        <v>715</v>
      </c>
      <c r="L244" s="12" t="s">
        <v>123</v>
      </c>
      <c r="M244" s="10" t="s">
        <v>50</v>
      </c>
      <c r="N244" s="10" t="s">
        <v>51</v>
      </c>
      <c r="O244" s="10" t="s">
        <v>124</v>
      </c>
      <c r="P244" s="10" t="s">
        <v>45</v>
      </c>
      <c r="Q244" s="10" t="s">
        <v>53</v>
      </c>
      <c r="S244" s="38" t="s">
        <v>925</v>
      </c>
      <c r="T244" s="10" t="s">
        <v>369</v>
      </c>
      <c r="U244" s="13">
        <f t="shared" si="15"/>
        <v>1</v>
      </c>
      <c r="V244" s="10" t="s">
        <v>56</v>
      </c>
      <c r="W244" s="13">
        <f t="shared" si="18"/>
        <v>1</v>
      </c>
      <c r="X244" s="10" t="s">
        <v>56</v>
      </c>
      <c r="Y244" s="13">
        <f t="shared" si="16"/>
        <v>1</v>
      </c>
      <c r="Z244" s="10">
        <f t="shared" si="17"/>
        <v>3</v>
      </c>
      <c r="AA244" s="10" t="s">
        <v>53</v>
      </c>
      <c r="AB244" s="10" t="s">
        <v>47</v>
      </c>
      <c r="AC244" s="10" t="s">
        <v>47</v>
      </c>
      <c r="AD244" s="10" t="s">
        <v>47</v>
      </c>
      <c r="AE244" s="10" t="s">
        <v>47</v>
      </c>
      <c r="AF244" s="12">
        <v>45008</v>
      </c>
      <c r="AG244" s="10" t="s">
        <v>47</v>
      </c>
      <c r="AH244" s="10">
        <v>1</v>
      </c>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row>
    <row r="245" spans="1:151" s="10" customFormat="1" ht="71.25">
      <c r="A245" s="10" t="s">
        <v>926</v>
      </c>
      <c r="B245" s="10" t="s">
        <v>708</v>
      </c>
      <c r="C245" s="10" t="s">
        <v>42</v>
      </c>
      <c r="D245" s="10" t="s">
        <v>927</v>
      </c>
      <c r="E245" s="10" t="s">
        <v>928</v>
      </c>
      <c r="F245" s="10" t="s">
        <v>53</v>
      </c>
      <c r="G245" s="10" t="s">
        <v>47</v>
      </c>
      <c r="H245" s="10" t="s">
        <v>46</v>
      </c>
      <c r="I245" s="12">
        <v>44099</v>
      </c>
      <c r="J245" s="12" t="s">
        <v>235</v>
      </c>
      <c r="K245" s="12" t="s">
        <v>715</v>
      </c>
      <c r="L245" s="12" t="s">
        <v>123</v>
      </c>
      <c r="M245" s="10" t="s">
        <v>50</v>
      </c>
      <c r="N245" s="10" t="s">
        <v>51</v>
      </c>
      <c r="O245" s="10" t="s">
        <v>124</v>
      </c>
      <c r="P245" s="10" t="s">
        <v>45</v>
      </c>
      <c r="Q245" s="10" t="s">
        <v>45</v>
      </c>
      <c r="R245" s="10" t="s">
        <v>47</v>
      </c>
      <c r="S245" s="39" t="s">
        <v>929</v>
      </c>
      <c r="T245" s="10" t="s">
        <v>55</v>
      </c>
      <c r="U245" s="13">
        <f t="shared" si="15"/>
        <v>3</v>
      </c>
      <c r="V245" s="10" t="s">
        <v>56</v>
      </c>
      <c r="W245" s="13">
        <f t="shared" si="18"/>
        <v>1</v>
      </c>
      <c r="X245" s="10" t="s">
        <v>56</v>
      </c>
      <c r="Y245" s="13">
        <f t="shared" si="16"/>
        <v>1</v>
      </c>
      <c r="Z245" s="10">
        <f t="shared" si="17"/>
        <v>5</v>
      </c>
      <c r="AA245" s="10" t="s">
        <v>47</v>
      </c>
      <c r="AB245" s="10" t="s">
        <v>47</v>
      </c>
      <c r="AC245" s="10" t="s">
        <v>47</v>
      </c>
      <c r="AD245" s="10" t="s">
        <v>47</v>
      </c>
      <c r="AE245" s="10" t="s">
        <v>47</v>
      </c>
      <c r="AF245" s="12">
        <v>44530</v>
      </c>
      <c r="AG245" s="10" t="s">
        <v>47</v>
      </c>
      <c r="AH245" s="10">
        <v>1</v>
      </c>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row>
    <row r="246" spans="1:151" s="10" customFormat="1" ht="75">
      <c r="A246" s="10" t="s">
        <v>930</v>
      </c>
      <c r="B246" s="10" t="s">
        <v>708</v>
      </c>
      <c r="C246" s="10" t="s">
        <v>42</v>
      </c>
      <c r="D246" s="10" t="s">
        <v>931</v>
      </c>
      <c r="E246" s="10" t="s">
        <v>932</v>
      </c>
      <c r="F246" s="10" t="s">
        <v>47</v>
      </c>
      <c r="G246" s="10" t="s">
        <v>47</v>
      </c>
      <c r="H246" s="10" t="s">
        <v>46</v>
      </c>
      <c r="I246" s="12">
        <v>44223</v>
      </c>
      <c r="J246" s="12" t="s">
        <v>235</v>
      </c>
      <c r="K246" s="12" t="s">
        <v>715</v>
      </c>
      <c r="L246" s="12" t="s">
        <v>123</v>
      </c>
      <c r="M246" s="10" t="s">
        <v>50</v>
      </c>
      <c r="N246" s="10" t="s">
        <v>51</v>
      </c>
      <c r="O246" s="10" t="s">
        <v>124</v>
      </c>
      <c r="P246" s="10" t="s">
        <v>45</v>
      </c>
      <c r="Q246" s="10" t="s">
        <v>45</v>
      </c>
      <c r="R246" s="10" t="s">
        <v>47</v>
      </c>
      <c r="S246" s="10" t="s">
        <v>933</v>
      </c>
      <c r="T246" s="10" t="s">
        <v>55</v>
      </c>
      <c r="U246" s="13">
        <f t="shared" si="15"/>
        <v>3</v>
      </c>
      <c r="V246" s="10" t="s">
        <v>56</v>
      </c>
      <c r="W246" s="13">
        <f t="shared" si="18"/>
        <v>1</v>
      </c>
      <c r="X246" s="10" t="s">
        <v>56</v>
      </c>
      <c r="Y246" s="13">
        <f t="shared" si="16"/>
        <v>1</v>
      </c>
      <c r="Z246" s="10">
        <f t="shared" si="17"/>
        <v>5</v>
      </c>
      <c r="AA246" s="10" t="s">
        <v>47</v>
      </c>
      <c r="AB246" s="10" t="s">
        <v>47</v>
      </c>
      <c r="AC246" s="10" t="s">
        <v>47</v>
      </c>
      <c r="AD246" s="10" t="s">
        <v>47</v>
      </c>
      <c r="AE246" s="10" t="s">
        <v>47</v>
      </c>
      <c r="AF246" s="12">
        <v>44530</v>
      </c>
      <c r="AG246" s="10" t="s">
        <v>47</v>
      </c>
      <c r="AH246" s="10">
        <v>1</v>
      </c>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row>
    <row r="247" spans="1:151" s="10" customFormat="1" ht="105">
      <c r="A247" s="10" t="s">
        <v>934</v>
      </c>
      <c r="B247" s="10" t="s">
        <v>708</v>
      </c>
      <c r="C247" s="10" t="s">
        <v>42</v>
      </c>
      <c r="D247" s="10" t="s">
        <v>935</v>
      </c>
      <c r="E247" s="10" t="s">
        <v>936</v>
      </c>
      <c r="F247" s="10" t="s">
        <v>47</v>
      </c>
      <c r="G247" s="10" t="s">
        <v>47</v>
      </c>
      <c r="H247" s="10" t="s">
        <v>46</v>
      </c>
      <c r="I247" s="12">
        <v>43859</v>
      </c>
      <c r="J247" s="12" t="s">
        <v>235</v>
      </c>
      <c r="K247" s="12" t="s">
        <v>715</v>
      </c>
      <c r="L247" s="12" t="s">
        <v>123</v>
      </c>
      <c r="M247" s="10" t="s">
        <v>50</v>
      </c>
      <c r="N247" s="10" t="s">
        <v>51</v>
      </c>
      <c r="O247" s="10" t="s">
        <v>124</v>
      </c>
      <c r="P247" s="10" t="s">
        <v>45</v>
      </c>
      <c r="Q247" s="10" t="s">
        <v>45</v>
      </c>
      <c r="R247" s="10" t="s">
        <v>47</v>
      </c>
      <c r="S247" s="10" t="s">
        <v>937</v>
      </c>
      <c r="T247" s="10" t="s">
        <v>55</v>
      </c>
      <c r="U247" s="13">
        <f t="shared" si="15"/>
        <v>3</v>
      </c>
      <c r="V247" s="10" t="s">
        <v>56</v>
      </c>
      <c r="W247" s="13">
        <f t="shared" si="18"/>
        <v>1</v>
      </c>
      <c r="X247" s="10" t="s">
        <v>56</v>
      </c>
      <c r="Y247" s="13">
        <f t="shared" si="16"/>
        <v>1</v>
      </c>
      <c r="Z247" s="10">
        <f t="shared" si="17"/>
        <v>5</v>
      </c>
      <c r="AA247" s="10" t="s">
        <v>47</v>
      </c>
      <c r="AB247" s="10" t="s">
        <v>47</v>
      </c>
      <c r="AC247" s="10" t="s">
        <v>47</v>
      </c>
      <c r="AD247" s="10" t="s">
        <v>47</v>
      </c>
      <c r="AE247" s="10" t="s">
        <v>47</v>
      </c>
      <c r="AF247" s="12">
        <v>44530</v>
      </c>
      <c r="AG247" s="10" t="s">
        <v>47</v>
      </c>
      <c r="AH247" s="10">
        <v>1</v>
      </c>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c r="EQ247" s="14"/>
      <c r="ER247" s="14"/>
      <c r="ES247" s="14"/>
      <c r="ET247" s="14"/>
      <c r="EU247" s="14"/>
    </row>
    <row r="248" spans="1:151" s="10" customFormat="1" ht="75">
      <c r="A248" s="10" t="s">
        <v>938</v>
      </c>
      <c r="B248" s="10" t="s">
        <v>708</v>
      </c>
      <c r="C248" s="10" t="s">
        <v>42</v>
      </c>
      <c r="D248" s="10" t="s">
        <v>939</v>
      </c>
      <c r="E248" s="10" t="s">
        <v>940</v>
      </c>
      <c r="F248" s="10" t="s">
        <v>47</v>
      </c>
      <c r="G248" s="10" t="s">
        <v>47</v>
      </c>
      <c r="H248" s="10" t="s">
        <v>46</v>
      </c>
      <c r="I248" s="12">
        <v>44377</v>
      </c>
      <c r="J248" s="12" t="s">
        <v>235</v>
      </c>
      <c r="K248" s="12" t="s">
        <v>715</v>
      </c>
      <c r="L248" s="12" t="s">
        <v>123</v>
      </c>
      <c r="M248" s="10" t="s">
        <v>50</v>
      </c>
      <c r="N248" s="10" t="s">
        <v>51</v>
      </c>
      <c r="O248" s="10" t="s">
        <v>124</v>
      </c>
      <c r="P248" s="10" t="s">
        <v>45</v>
      </c>
      <c r="Q248" s="10" t="s">
        <v>53</v>
      </c>
      <c r="R248" s="10" t="s">
        <v>47</v>
      </c>
      <c r="S248" s="10" t="s">
        <v>941</v>
      </c>
      <c r="T248" s="10" t="s">
        <v>55</v>
      </c>
      <c r="U248" s="13">
        <f t="shared" si="15"/>
        <v>3</v>
      </c>
      <c r="V248" s="10" t="s">
        <v>56</v>
      </c>
      <c r="W248" s="13">
        <f t="shared" si="18"/>
        <v>1</v>
      </c>
      <c r="X248" s="10" t="s">
        <v>56</v>
      </c>
      <c r="Y248" s="13">
        <f t="shared" si="16"/>
        <v>1</v>
      </c>
      <c r="Z248" s="10">
        <f t="shared" si="17"/>
        <v>5</v>
      </c>
      <c r="AA248" s="10" t="s">
        <v>47</v>
      </c>
      <c r="AB248" s="10" t="s">
        <v>47</v>
      </c>
      <c r="AC248" s="10" t="s">
        <v>47</v>
      </c>
      <c r="AD248" s="10" t="s">
        <v>47</v>
      </c>
      <c r="AE248" s="10" t="s">
        <v>47</v>
      </c>
      <c r="AF248" s="12">
        <v>44530</v>
      </c>
      <c r="AG248" s="10" t="s">
        <v>47</v>
      </c>
      <c r="AH248" s="10">
        <v>1</v>
      </c>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row>
    <row r="249" spans="1:151" s="10" customFormat="1" ht="90">
      <c r="A249" s="10" t="s">
        <v>942</v>
      </c>
      <c r="B249" s="10" t="s">
        <v>708</v>
      </c>
      <c r="C249" s="10" t="s">
        <v>42</v>
      </c>
      <c r="D249" s="10" t="s">
        <v>943</v>
      </c>
      <c r="E249" s="10" t="s">
        <v>944</v>
      </c>
      <c r="F249" s="10" t="s">
        <v>47</v>
      </c>
      <c r="G249" s="10" t="s">
        <v>47</v>
      </c>
      <c r="H249" s="10" t="s">
        <v>46</v>
      </c>
      <c r="I249" s="40">
        <v>44194</v>
      </c>
      <c r="J249" s="12" t="s">
        <v>235</v>
      </c>
      <c r="K249" s="12" t="s">
        <v>715</v>
      </c>
      <c r="L249" s="12" t="s">
        <v>123</v>
      </c>
      <c r="M249" s="10" t="s">
        <v>50</v>
      </c>
      <c r="N249" s="10" t="s">
        <v>51</v>
      </c>
      <c r="O249" s="10" t="s">
        <v>124</v>
      </c>
      <c r="P249" s="10" t="s">
        <v>45</v>
      </c>
      <c r="Q249" s="10" t="s">
        <v>45</v>
      </c>
      <c r="R249" s="10" t="s">
        <v>47</v>
      </c>
      <c r="S249" s="10" t="s">
        <v>945</v>
      </c>
      <c r="T249" s="10" t="s">
        <v>55</v>
      </c>
      <c r="U249" s="13">
        <f t="shared" si="15"/>
        <v>3</v>
      </c>
      <c r="V249" s="10" t="s">
        <v>56</v>
      </c>
      <c r="W249" s="13">
        <f t="shared" si="18"/>
        <v>1</v>
      </c>
      <c r="X249" s="10" t="s">
        <v>56</v>
      </c>
      <c r="Y249" s="13">
        <f t="shared" si="16"/>
        <v>1</v>
      </c>
      <c r="Z249" s="10">
        <f t="shared" si="17"/>
        <v>5</v>
      </c>
      <c r="AA249" s="10" t="s">
        <v>47</v>
      </c>
      <c r="AB249" s="10" t="s">
        <v>47</v>
      </c>
      <c r="AC249" s="10" t="s">
        <v>47</v>
      </c>
      <c r="AD249" s="10" t="s">
        <v>47</v>
      </c>
      <c r="AE249" s="10" t="s">
        <v>47</v>
      </c>
      <c r="AF249" s="12">
        <v>44530</v>
      </c>
      <c r="AG249" s="10" t="s">
        <v>47</v>
      </c>
      <c r="AH249" s="10">
        <v>1</v>
      </c>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row>
    <row r="250" spans="1:151" s="10" customFormat="1" ht="45">
      <c r="A250" s="10" t="s">
        <v>946</v>
      </c>
      <c r="B250" s="10" t="s">
        <v>947</v>
      </c>
      <c r="C250" s="10" t="s">
        <v>42</v>
      </c>
      <c r="D250" s="10" t="s">
        <v>948</v>
      </c>
      <c r="E250" s="10" t="s">
        <v>949</v>
      </c>
      <c r="F250" s="10" t="s">
        <v>45</v>
      </c>
      <c r="G250" s="10" t="s">
        <v>950</v>
      </c>
      <c r="H250" s="10" t="s">
        <v>136</v>
      </c>
      <c r="I250" s="10" t="s">
        <v>47</v>
      </c>
      <c r="J250" s="12" t="s">
        <v>48</v>
      </c>
      <c r="K250" s="12" t="s">
        <v>532</v>
      </c>
      <c r="L250" s="12" t="s">
        <v>532</v>
      </c>
      <c r="M250" s="10" t="s">
        <v>50</v>
      </c>
      <c r="N250" s="10" t="s">
        <v>63</v>
      </c>
      <c r="O250" s="10" t="s">
        <v>124</v>
      </c>
      <c r="P250" s="10" t="s">
        <v>45</v>
      </c>
      <c r="Q250" s="10" t="s">
        <v>53</v>
      </c>
      <c r="R250" s="12" t="str">
        <f t="shared" ref="R250:R255" si="19">+L250</f>
        <v>Oficina Asesora Jurídica</v>
      </c>
      <c r="S250" s="10" t="s">
        <v>47</v>
      </c>
      <c r="T250" s="10" t="s">
        <v>55</v>
      </c>
      <c r="U250" s="13">
        <f t="shared" si="15"/>
        <v>3</v>
      </c>
      <c r="V250" s="10" t="s">
        <v>111</v>
      </c>
      <c r="W250" s="13">
        <f t="shared" si="18"/>
        <v>3</v>
      </c>
      <c r="X250" s="10" t="s">
        <v>57</v>
      </c>
      <c r="Y250" s="13">
        <f t="shared" si="16"/>
        <v>2</v>
      </c>
      <c r="Z250" s="10">
        <f t="shared" si="17"/>
        <v>8</v>
      </c>
      <c r="AA250" s="10" t="s">
        <v>47</v>
      </c>
      <c r="AB250" s="10" t="s">
        <v>47</v>
      </c>
      <c r="AC250" s="10" t="s">
        <v>47</v>
      </c>
      <c r="AD250" s="10" t="s">
        <v>47</v>
      </c>
      <c r="AE250" s="10" t="s">
        <v>47</v>
      </c>
      <c r="AF250" s="12">
        <v>44530</v>
      </c>
      <c r="AG250" s="10" t="s">
        <v>47</v>
      </c>
      <c r="AH250" s="10">
        <v>1</v>
      </c>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row>
    <row r="251" spans="1:151" s="10" customFormat="1" ht="60">
      <c r="A251" s="10" t="s">
        <v>951</v>
      </c>
      <c r="B251" s="10" t="s">
        <v>947</v>
      </c>
      <c r="C251" s="10" t="s">
        <v>42</v>
      </c>
      <c r="D251" s="10" t="s">
        <v>952</v>
      </c>
      <c r="E251" s="10" t="s">
        <v>953</v>
      </c>
      <c r="F251" s="10" t="s">
        <v>45</v>
      </c>
      <c r="G251" s="10" t="s">
        <v>950</v>
      </c>
      <c r="H251" s="10" t="s">
        <v>136</v>
      </c>
      <c r="I251" s="10" t="s">
        <v>47</v>
      </c>
      <c r="J251" s="12" t="s">
        <v>48</v>
      </c>
      <c r="K251" s="12" t="s">
        <v>532</v>
      </c>
      <c r="L251" s="12" t="s">
        <v>532</v>
      </c>
      <c r="M251" s="10" t="s">
        <v>50</v>
      </c>
      <c r="N251" s="10" t="s">
        <v>63</v>
      </c>
      <c r="O251" s="10" t="s">
        <v>124</v>
      </c>
      <c r="P251" s="10" t="s">
        <v>45</v>
      </c>
      <c r="Q251" s="10" t="s">
        <v>53</v>
      </c>
      <c r="R251" s="12" t="str">
        <f t="shared" si="19"/>
        <v>Oficina Asesora Jurídica</v>
      </c>
      <c r="S251" s="10" t="s">
        <v>47</v>
      </c>
      <c r="T251" s="10" t="s">
        <v>55</v>
      </c>
      <c r="U251" s="13">
        <f t="shared" si="15"/>
        <v>3</v>
      </c>
      <c r="V251" s="10" t="s">
        <v>111</v>
      </c>
      <c r="W251" s="13">
        <f t="shared" si="18"/>
        <v>3</v>
      </c>
      <c r="X251" s="10" t="s">
        <v>57</v>
      </c>
      <c r="Y251" s="13">
        <f t="shared" si="16"/>
        <v>2</v>
      </c>
      <c r="Z251" s="10">
        <f t="shared" si="17"/>
        <v>8</v>
      </c>
      <c r="AA251" s="10" t="s">
        <v>47</v>
      </c>
      <c r="AB251" s="10" t="s">
        <v>47</v>
      </c>
      <c r="AC251" s="10" t="s">
        <v>47</v>
      </c>
      <c r="AD251" s="10" t="s">
        <v>47</v>
      </c>
      <c r="AE251" s="10" t="s">
        <v>47</v>
      </c>
      <c r="AF251" s="12">
        <v>44530</v>
      </c>
      <c r="AG251" s="10" t="s">
        <v>47</v>
      </c>
      <c r="AH251" s="10">
        <v>1</v>
      </c>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row>
    <row r="252" spans="1:151" s="10" customFormat="1" ht="120">
      <c r="A252" s="10" t="s">
        <v>954</v>
      </c>
      <c r="B252" s="10" t="s">
        <v>947</v>
      </c>
      <c r="C252" s="10" t="s">
        <v>42</v>
      </c>
      <c r="D252" s="10" t="s">
        <v>955</v>
      </c>
      <c r="E252" s="10" t="s">
        <v>956</v>
      </c>
      <c r="F252" s="10" t="s">
        <v>45</v>
      </c>
      <c r="G252" s="10" t="s">
        <v>950</v>
      </c>
      <c r="H252" s="10" t="s">
        <v>136</v>
      </c>
      <c r="I252" s="10" t="s">
        <v>47</v>
      </c>
      <c r="J252" s="12" t="s">
        <v>48</v>
      </c>
      <c r="K252" s="12" t="s">
        <v>532</v>
      </c>
      <c r="L252" s="12" t="s">
        <v>532</v>
      </c>
      <c r="M252" s="10" t="s">
        <v>50</v>
      </c>
      <c r="N252" s="10" t="s">
        <v>63</v>
      </c>
      <c r="O252" s="10" t="s">
        <v>124</v>
      </c>
      <c r="P252" s="10" t="s">
        <v>45</v>
      </c>
      <c r="Q252" s="10" t="s">
        <v>53</v>
      </c>
      <c r="R252" s="12" t="str">
        <f t="shared" si="19"/>
        <v>Oficina Asesora Jurídica</v>
      </c>
      <c r="S252" s="10" t="s">
        <v>47</v>
      </c>
      <c r="T252" s="10" t="s">
        <v>55</v>
      </c>
      <c r="U252" s="13">
        <f t="shared" si="15"/>
        <v>3</v>
      </c>
      <c r="V252" s="10" t="s">
        <v>111</v>
      </c>
      <c r="W252" s="13">
        <f t="shared" si="18"/>
        <v>3</v>
      </c>
      <c r="X252" s="10" t="s">
        <v>57</v>
      </c>
      <c r="Y252" s="13">
        <f t="shared" si="16"/>
        <v>2</v>
      </c>
      <c r="Z252" s="10">
        <f t="shared" si="17"/>
        <v>8</v>
      </c>
      <c r="AA252" s="10" t="s">
        <v>47</v>
      </c>
      <c r="AB252" s="10" t="s">
        <v>47</v>
      </c>
      <c r="AC252" s="10" t="s">
        <v>47</v>
      </c>
      <c r="AD252" s="10" t="s">
        <v>47</v>
      </c>
      <c r="AE252" s="10" t="s">
        <v>47</v>
      </c>
      <c r="AF252" s="12">
        <v>44530</v>
      </c>
      <c r="AG252" s="10" t="s">
        <v>47</v>
      </c>
      <c r="AH252" s="10">
        <v>1</v>
      </c>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c r="EQ252" s="14"/>
      <c r="ER252" s="14"/>
      <c r="ES252" s="14"/>
      <c r="ET252" s="14"/>
      <c r="EU252" s="14"/>
    </row>
    <row r="253" spans="1:151" s="10" customFormat="1" ht="60">
      <c r="A253" s="10" t="s">
        <v>957</v>
      </c>
      <c r="B253" s="10" t="s">
        <v>947</v>
      </c>
      <c r="C253" s="10" t="s">
        <v>42</v>
      </c>
      <c r="D253" s="10" t="s">
        <v>958</v>
      </c>
      <c r="E253" s="10" t="s">
        <v>959</v>
      </c>
      <c r="F253" s="10" t="s">
        <v>45</v>
      </c>
      <c r="G253" s="10" t="s">
        <v>960</v>
      </c>
      <c r="H253" s="10" t="s">
        <v>136</v>
      </c>
      <c r="I253" s="10" t="s">
        <v>47</v>
      </c>
      <c r="J253" s="12" t="s">
        <v>48</v>
      </c>
      <c r="K253" s="12" t="s">
        <v>532</v>
      </c>
      <c r="L253" s="12" t="s">
        <v>532</v>
      </c>
      <c r="M253" s="10" t="s">
        <v>50</v>
      </c>
      <c r="N253" s="10" t="s">
        <v>52</v>
      </c>
      <c r="O253" s="10" t="s">
        <v>124</v>
      </c>
      <c r="P253" s="10" t="s">
        <v>45</v>
      </c>
      <c r="Q253" s="10" t="s">
        <v>53</v>
      </c>
      <c r="R253" s="12" t="str">
        <f t="shared" si="19"/>
        <v>Oficina Asesora Jurídica</v>
      </c>
      <c r="S253" s="10" t="s">
        <v>47</v>
      </c>
      <c r="T253" s="10" t="s">
        <v>55</v>
      </c>
      <c r="U253" s="13">
        <f t="shared" si="15"/>
        <v>3</v>
      </c>
      <c r="V253" s="10" t="s">
        <v>111</v>
      </c>
      <c r="W253" s="13">
        <f t="shared" si="18"/>
        <v>3</v>
      </c>
      <c r="X253" s="10" t="s">
        <v>57</v>
      </c>
      <c r="Y253" s="13">
        <f t="shared" si="16"/>
        <v>2</v>
      </c>
      <c r="Z253" s="10">
        <f t="shared" si="17"/>
        <v>8</v>
      </c>
      <c r="AA253" s="10" t="s">
        <v>47</v>
      </c>
      <c r="AB253" s="10" t="s">
        <v>47</v>
      </c>
      <c r="AC253" s="10" t="s">
        <v>47</v>
      </c>
      <c r="AD253" s="10" t="s">
        <v>47</v>
      </c>
      <c r="AE253" s="10" t="s">
        <v>47</v>
      </c>
      <c r="AF253" s="12">
        <v>44530</v>
      </c>
      <c r="AG253" s="10" t="s">
        <v>47</v>
      </c>
      <c r="AH253" s="10">
        <v>1</v>
      </c>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c r="DX253" s="14"/>
      <c r="DY253" s="14"/>
      <c r="DZ253" s="14"/>
      <c r="EA253" s="14"/>
      <c r="EB253" s="14"/>
      <c r="EC253" s="14"/>
      <c r="ED253" s="14"/>
      <c r="EE253" s="14"/>
      <c r="EF253" s="14"/>
      <c r="EG253" s="14"/>
      <c r="EH253" s="14"/>
      <c r="EI253" s="14"/>
      <c r="EJ253" s="14"/>
      <c r="EK253" s="14"/>
      <c r="EL253" s="14"/>
      <c r="EM253" s="14"/>
      <c r="EN253" s="14"/>
      <c r="EO253" s="14"/>
      <c r="EP253" s="14"/>
      <c r="EQ253" s="14"/>
      <c r="ER253" s="14"/>
      <c r="ES253" s="14"/>
      <c r="ET253" s="14"/>
      <c r="EU253" s="14"/>
    </row>
    <row r="254" spans="1:151" s="10" customFormat="1" ht="60">
      <c r="A254" s="10" t="s">
        <v>961</v>
      </c>
      <c r="B254" s="10" t="s">
        <v>947</v>
      </c>
      <c r="C254" s="10" t="s">
        <v>42</v>
      </c>
      <c r="D254" s="10" t="s">
        <v>958</v>
      </c>
      <c r="E254" s="10" t="s">
        <v>962</v>
      </c>
      <c r="F254" s="10" t="s">
        <v>45</v>
      </c>
      <c r="G254" s="10" t="s">
        <v>960</v>
      </c>
      <c r="H254" s="10" t="s">
        <v>46</v>
      </c>
      <c r="I254" s="10" t="s">
        <v>47</v>
      </c>
      <c r="J254" s="12" t="s">
        <v>48</v>
      </c>
      <c r="K254" s="12" t="s">
        <v>532</v>
      </c>
      <c r="L254" s="12" t="s">
        <v>532</v>
      </c>
      <c r="M254" s="10" t="s">
        <v>50</v>
      </c>
      <c r="N254" s="10" t="s">
        <v>52</v>
      </c>
      <c r="O254" s="10" t="s">
        <v>124</v>
      </c>
      <c r="P254" s="10" t="s">
        <v>45</v>
      </c>
      <c r="Q254" s="10" t="s">
        <v>53</v>
      </c>
      <c r="R254" s="12" t="str">
        <f t="shared" si="19"/>
        <v>Oficina Asesora Jurídica</v>
      </c>
      <c r="S254" s="10" t="s">
        <v>47</v>
      </c>
      <c r="T254" s="10" t="s">
        <v>55</v>
      </c>
      <c r="U254" s="13">
        <f t="shared" si="15"/>
        <v>3</v>
      </c>
      <c r="V254" s="10" t="s">
        <v>111</v>
      </c>
      <c r="W254" s="13">
        <f t="shared" si="18"/>
        <v>3</v>
      </c>
      <c r="X254" s="10" t="s">
        <v>57</v>
      </c>
      <c r="Y254" s="13">
        <f t="shared" si="16"/>
        <v>2</v>
      </c>
      <c r="Z254" s="10">
        <f t="shared" si="17"/>
        <v>8</v>
      </c>
      <c r="AA254" s="10" t="s">
        <v>47</v>
      </c>
      <c r="AB254" s="10" t="s">
        <v>47</v>
      </c>
      <c r="AC254" s="10" t="s">
        <v>47</v>
      </c>
      <c r="AD254" s="10" t="s">
        <v>47</v>
      </c>
      <c r="AE254" s="10" t="s">
        <v>47</v>
      </c>
      <c r="AF254" s="12">
        <v>44530</v>
      </c>
      <c r="AG254" s="10" t="s">
        <v>47</v>
      </c>
      <c r="AH254" s="10">
        <v>1</v>
      </c>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E254" s="14"/>
      <c r="EF254" s="14"/>
      <c r="EG254" s="14"/>
      <c r="EH254" s="14"/>
      <c r="EI254" s="14"/>
      <c r="EJ254" s="14"/>
      <c r="EK254" s="14"/>
      <c r="EL254" s="14"/>
      <c r="EM254" s="14"/>
      <c r="EN254" s="14"/>
      <c r="EO254" s="14"/>
      <c r="EP254" s="14"/>
      <c r="EQ254" s="14"/>
      <c r="ER254" s="14"/>
      <c r="ES254" s="14"/>
      <c r="ET254" s="14"/>
      <c r="EU254" s="14"/>
    </row>
    <row r="255" spans="1:151" s="10" customFormat="1" ht="75">
      <c r="A255" s="10" t="s">
        <v>963</v>
      </c>
      <c r="B255" s="10" t="s">
        <v>947</v>
      </c>
      <c r="C255" s="10" t="s">
        <v>42</v>
      </c>
      <c r="D255" s="10" t="s">
        <v>964</v>
      </c>
      <c r="E255" s="10" t="s">
        <v>965</v>
      </c>
      <c r="F255" s="10" t="s">
        <v>45</v>
      </c>
      <c r="G255" s="10" t="s">
        <v>960</v>
      </c>
      <c r="H255" s="10" t="s">
        <v>46</v>
      </c>
      <c r="I255" s="10" t="s">
        <v>47</v>
      </c>
      <c r="J255" s="12" t="s">
        <v>48</v>
      </c>
      <c r="K255" s="12" t="s">
        <v>532</v>
      </c>
      <c r="L255" s="12" t="s">
        <v>532</v>
      </c>
      <c r="M255" s="10" t="s">
        <v>50</v>
      </c>
      <c r="N255" s="10" t="s">
        <v>52</v>
      </c>
      <c r="O255" s="10" t="s">
        <v>124</v>
      </c>
      <c r="P255" s="10" t="s">
        <v>45</v>
      </c>
      <c r="Q255" s="10" t="s">
        <v>53</v>
      </c>
      <c r="R255" s="12" t="str">
        <f t="shared" si="19"/>
        <v>Oficina Asesora Jurídica</v>
      </c>
      <c r="S255" s="10" t="s">
        <v>47</v>
      </c>
      <c r="T255" s="10" t="s">
        <v>55</v>
      </c>
      <c r="U255" s="13">
        <f t="shared" si="15"/>
        <v>3</v>
      </c>
      <c r="V255" s="10" t="s">
        <v>111</v>
      </c>
      <c r="W255" s="13">
        <f t="shared" si="18"/>
        <v>3</v>
      </c>
      <c r="X255" s="10" t="s">
        <v>57</v>
      </c>
      <c r="Y255" s="13">
        <f t="shared" si="16"/>
        <v>2</v>
      </c>
      <c r="Z255" s="10">
        <f t="shared" si="17"/>
        <v>8</v>
      </c>
      <c r="AA255" s="10" t="s">
        <v>47</v>
      </c>
      <c r="AB255" s="10" t="s">
        <v>47</v>
      </c>
      <c r="AC255" s="10" t="s">
        <v>47</v>
      </c>
      <c r="AD255" s="10" t="s">
        <v>47</v>
      </c>
      <c r="AE255" s="10" t="s">
        <v>47</v>
      </c>
      <c r="AF255" s="12">
        <v>44530</v>
      </c>
      <c r="AG255" s="10" t="s">
        <v>47</v>
      </c>
      <c r="AH255" s="10">
        <v>1</v>
      </c>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row>
    <row r="256" spans="1:151" s="10" customFormat="1" ht="150">
      <c r="A256" s="10" t="s">
        <v>966</v>
      </c>
      <c r="B256" s="10" t="s">
        <v>947</v>
      </c>
      <c r="C256" s="41" t="s">
        <v>42</v>
      </c>
      <c r="D256" s="10" t="s">
        <v>967</v>
      </c>
      <c r="E256" s="13" t="s">
        <v>968</v>
      </c>
      <c r="F256" s="10" t="s">
        <v>45</v>
      </c>
      <c r="G256" s="10" t="s">
        <v>950</v>
      </c>
      <c r="H256" s="10" t="s">
        <v>46</v>
      </c>
      <c r="I256" s="10" t="s">
        <v>47</v>
      </c>
      <c r="J256" s="12" t="s">
        <v>48</v>
      </c>
      <c r="K256" s="12" t="s">
        <v>532</v>
      </c>
      <c r="L256" s="12" t="s">
        <v>532</v>
      </c>
      <c r="M256" s="10" t="s">
        <v>50</v>
      </c>
      <c r="N256" s="10" t="s">
        <v>52</v>
      </c>
      <c r="O256" s="10" t="s">
        <v>124</v>
      </c>
      <c r="P256" s="10" t="s">
        <v>45</v>
      </c>
      <c r="Q256" s="10" t="s">
        <v>53</v>
      </c>
      <c r="R256" s="10" t="s">
        <v>532</v>
      </c>
      <c r="S256" s="10" t="s">
        <v>47</v>
      </c>
      <c r="T256" s="10" t="s">
        <v>55</v>
      </c>
      <c r="U256" s="13">
        <f t="shared" si="15"/>
        <v>3</v>
      </c>
      <c r="V256" s="10" t="s">
        <v>111</v>
      </c>
      <c r="W256" s="13">
        <f t="shared" si="18"/>
        <v>3</v>
      </c>
      <c r="X256" s="10" t="s">
        <v>111</v>
      </c>
      <c r="Y256" s="13">
        <f t="shared" si="16"/>
        <v>3</v>
      </c>
      <c r="Z256" s="10">
        <f t="shared" si="17"/>
        <v>9</v>
      </c>
      <c r="AA256" s="10" t="s">
        <v>47</v>
      </c>
      <c r="AB256" s="10" t="s">
        <v>47</v>
      </c>
      <c r="AC256" s="10" t="s">
        <v>47</v>
      </c>
      <c r="AD256" s="10" t="s">
        <v>47</v>
      </c>
      <c r="AE256" s="10" t="s">
        <v>47</v>
      </c>
      <c r="AF256" s="12">
        <v>44530</v>
      </c>
      <c r="AG256" s="10" t="s">
        <v>47</v>
      </c>
      <c r="AH256" s="10">
        <v>1</v>
      </c>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14"/>
    </row>
    <row r="257" spans="1:151" s="10" customFormat="1" ht="30">
      <c r="A257" s="10" t="s">
        <v>969</v>
      </c>
      <c r="B257" s="10" t="s">
        <v>947</v>
      </c>
      <c r="C257" s="41" t="s">
        <v>42</v>
      </c>
      <c r="D257" s="10" t="s">
        <v>970</v>
      </c>
      <c r="E257" s="10" t="s">
        <v>971</v>
      </c>
      <c r="F257" s="10" t="s">
        <v>45</v>
      </c>
      <c r="G257" s="10" t="s">
        <v>972</v>
      </c>
      <c r="H257" s="10" t="s">
        <v>46</v>
      </c>
      <c r="I257" s="10" t="s">
        <v>47</v>
      </c>
      <c r="J257" s="12" t="s">
        <v>48</v>
      </c>
      <c r="K257" s="12" t="s">
        <v>532</v>
      </c>
      <c r="L257" s="12" t="s">
        <v>532</v>
      </c>
      <c r="M257" s="10" t="s">
        <v>50</v>
      </c>
      <c r="N257" s="10" t="s">
        <v>63</v>
      </c>
      <c r="O257" s="10" t="s">
        <v>124</v>
      </c>
      <c r="P257" s="10" t="s">
        <v>45</v>
      </c>
      <c r="Q257" s="10" t="s">
        <v>53</v>
      </c>
      <c r="R257" s="10" t="s">
        <v>532</v>
      </c>
      <c r="S257" s="10" t="s">
        <v>47</v>
      </c>
      <c r="T257" s="10" t="s">
        <v>55</v>
      </c>
      <c r="U257" s="13">
        <f t="shared" si="15"/>
        <v>3</v>
      </c>
      <c r="V257" s="10" t="s">
        <v>111</v>
      </c>
      <c r="W257" s="13">
        <f t="shared" si="18"/>
        <v>3</v>
      </c>
      <c r="X257" s="10" t="s">
        <v>111</v>
      </c>
      <c r="Y257" s="13">
        <f t="shared" si="16"/>
        <v>3</v>
      </c>
      <c r="Z257" s="10">
        <f t="shared" si="17"/>
        <v>9</v>
      </c>
      <c r="AA257" s="10" t="s">
        <v>47</v>
      </c>
      <c r="AB257" s="10" t="s">
        <v>47</v>
      </c>
      <c r="AC257" s="10" t="s">
        <v>47</v>
      </c>
      <c r="AD257" s="10" t="s">
        <v>47</v>
      </c>
      <c r="AE257" s="10" t="s">
        <v>47</v>
      </c>
      <c r="AF257" s="12">
        <v>44530</v>
      </c>
      <c r="AG257" s="10" t="s">
        <v>47</v>
      </c>
      <c r="AH257" s="10">
        <v>1</v>
      </c>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E257" s="14"/>
      <c r="EF257" s="14"/>
      <c r="EG257" s="14"/>
      <c r="EH257" s="14"/>
      <c r="EI257" s="14"/>
      <c r="EJ257" s="14"/>
      <c r="EK257" s="14"/>
      <c r="EL257" s="14"/>
      <c r="EM257" s="14"/>
      <c r="EN257" s="14"/>
      <c r="EO257" s="14"/>
      <c r="EP257" s="14"/>
      <c r="EQ257" s="14"/>
      <c r="ER257" s="14"/>
      <c r="ES257" s="14"/>
      <c r="ET257" s="14"/>
      <c r="EU257" s="14"/>
    </row>
    <row r="258" spans="1:151" s="10" customFormat="1" ht="30">
      <c r="A258" s="10" t="s">
        <v>973</v>
      </c>
      <c r="B258" s="10" t="s">
        <v>947</v>
      </c>
      <c r="C258" s="41" t="s">
        <v>42</v>
      </c>
      <c r="D258" s="10" t="s">
        <v>974</v>
      </c>
      <c r="E258" s="10" t="s">
        <v>975</v>
      </c>
      <c r="F258" s="10" t="s">
        <v>45</v>
      </c>
      <c r="G258" s="10" t="s">
        <v>972</v>
      </c>
      <c r="H258" s="10" t="s">
        <v>46</v>
      </c>
      <c r="I258" s="10" t="s">
        <v>47</v>
      </c>
      <c r="J258" s="12" t="s">
        <v>48</v>
      </c>
      <c r="K258" s="12" t="s">
        <v>532</v>
      </c>
      <c r="L258" s="12" t="s">
        <v>532</v>
      </c>
      <c r="M258" s="10" t="s">
        <v>50</v>
      </c>
      <c r="N258" s="10" t="s">
        <v>63</v>
      </c>
      <c r="O258" s="10" t="s">
        <v>124</v>
      </c>
      <c r="P258" s="10" t="s">
        <v>45</v>
      </c>
      <c r="Q258" s="10" t="s">
        <v>53</v>
      </c>
      <c r="R258" s="10" t="s">
        <v>532</v>
      </c>
      <c r="S258" s="10" t="s">
        <v>47</v>
      </c>
      <c r="T258" s="10" t="s">
        <v>55</v>
      </c>
      <c r="U258" s="13">
        <f t="shared" si="15"/>
        <v>3</v>
      </c>
      <c r="V258" s="10" t="s">
        <v>111</v>
      </c>
      <c r="W258" s="13">
        <f t="shared" si="18"/>
        <v>3</v>
      </c>
      <c r="X258" s="10" t="s">
        <v>111</v>
      </c>
      <c r="Y258" s="13">
        <f t="shared" si="16"/>
        <v>3</v>
      </c>
      <c r="Z258" s="10">
        <f t="shared" si="17"/>
        <v>9</v>
      </c>
      <c r="AA258" s="10" t="s">
        <v>47</v>
      </c>
      <c r="AB258" s="10" t="s">
        <v>47</v>
      </c>
      <c r="AC258" s="10" t="s">
        <v>47</v>
      </c>
      <c r="AD258" s="10" t="s">
        <v>47</v>
      </c>
      <c r="AE258" s="10" t="s">
        <v>47</v>
      </c>
      <c r="AF258" s="12">
        <v>44530</v>
      </c>
      <c r="AG258" s="10" t="s">
        <v>47</v>
      </c>
      <c r="AH258" s="10">
        <v>1</v>
      </c>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c r="DX258" s="14"/>
      <c r="DY258" s="14"/>
      <c r="DZ258" s="14"/>
      <c r="EA258" s="14"/>
      <c r="EB258" s="14"/>
      <c r="EC258" s="14"/>
      <c r="ED258" s="14"/>
      <c r="EE258" s="14"/>
      <c r="EF258" s="14"/>
      <c r="EG258" s="14"/>
      <c r="EH258" s="14"/>
      <c r="EI258" s="14"/>
      <c r="EJ258" s="14"/>
      <c r="EK258" s="14"/>
      <c r="EL258" s="14"/>
      <c r="EM258" s="14"/>
      <c r="EN258" s="14"/>
      <c r="EO258" s="14"/>
      <c r="EP258" s="14"/>
      <c r="EQ258" s="14"/>
      <c r="ER258" s="14"/>
      <c r="ES258" s="14"/>
      <c r="ET258" s="14"/>
      <c r="EU258" s="14"/>
    </row>
    <row r="259" spans="1:151" s="10" customFormat="1" ht="45">
      <c r="A259" s="10" t="s">
        <v>976</v>
      </c>
      <c r="B259" s="10" t="s">
        <v>947</v>
      </c>
      <c r="C259" s="41" t="s">
        <v>42</v>
      </c>
      <c r="D259" s="10" t="s">
        <v>977</v>
      </c>
      <c r="E259" s="10" t="s">
        <v>978</v>
      </c>
      <c r="F259" s="10" t="s">
        <v>45</v>
      </c>
      <c r="G259" s="10" t="s">
        <v>972</v>
      </c>
      <c r="H259" s="10" t="s">
        <v>46</v>
      </c>
      <c r="I259" s="10" t="s">
        <v>47</v>
      </c>
      <c r="J259" s="12" t="s">
        <v>48</v>
      </c>
      <c r="K259" s="12" t="s">
        <v>532</v>
      </c>
      <c r="L259" s="12" t="s">
        <v>532</v>
      </c>
      <c r="M259" s="10" t="s">
        <v>50</v>
      </c>
      <c r="N259" s="10" t="s">
        <v>63</v>
      </c>
      <c r="O259" s="10" t="s">
        <v>124</v>
      </c>
      <c r="P259" s="10" t="s">
        <v>45</v>
      </c>
      <c r="Q259" s="10" t="s">
        <v>53</v>
      </c>
      <c r="R259" s="10" t="s">
        <v>532</v>
      </c>
      <c r="S259" s="10" t="s">
        <v>47</v>
      </c>
      <c r="T259" s="10" t="s">
        <v>55</v>
      </c>
      <c r="U259" s="13">
        <f t="shared" si="15"/>
        <v>3</v>
      </c>
      <c r="V259" s="10" t="s">
        <v>111</v>
      </c>
      <c r="W259" s="13">
        <f t="shared" si="18"/>
        <v>3</v>
      </c>
      <c r="X259" s="10" t="s">
        <v>111</v>
      </c>
      <c r="Y259" s="13">
        <f t="shared" si="16"/>
        <v>3</v>
      </c>
      <c r="Z259" s="10">
        <f t="shared" si="17"/>
        <v>9</v>
      </c>
      <c r="AA259" s="10" t="s">
        <v>47</v>
      </c>
      <c r="AB259" s="10" t="s">
        <v>47</v>
      </c>
      <c r="AC259" s="10" t="s">
        <v>47</v>
      </c>
      <c r="AD259" s="10" t="s">
        <v>47</v>
      </c>
      <c r="AE259" s="10" t="s">
        <v>47</v>
      </c>
      <c r="AF259" s="12">
        <v>44530</v>
      </c>
      <c r="AG259" s="10" t="s">
        <v>47</v>
      </c>
      <c r="AH259" s="10">
        <v>1</v>
      </c>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c r="DQ259" s="14"/>
      <c r="DR259" s="14"/>
      <c r="DS259" s="14"/>
      <c r="DT259" s="14"/>
      <c r="DU259" s="14"/>
      <c r="DV259" s="14"/>
      <c r="DW259" s="14"/>
      <c r="DX259" s="14"/>
      <c r="DY259" s="14"/>
      <c r="DZ259" s="14"/>
      <c r="EA259" s="14"/>
      <c r="EB259" s="14"/>
      <c r="EC259" s="14"/>
      <c r="ED259" s="14"/>
      <c r="EE259" s="14"/>
      <c r="EF259" s="14"/>
      <c r="EG259" s="14"/>
      <c r="EH259" s="14"/>
      <c r="EI259" s="14"/>
      <c r="EJ259" s="14"/>
      <c r="EK259" s="14"/>
      <c r="EL259" s="14"/>
      <c r="EM259" s="14"/>
      <c r="EN259" s="14"/>
      <c r="EO259" s="14"/>
      <c r="EP259" s="14"/>
      <c r="EQ259" s="14"/>
      <c r="ER259" s="14"/>
      <c r="ES259" s="14"/>
      <c r="ET259" s="14"/>
      <c r="EU259" s="14"/>
    </row>
    <row r="260" spans="1:151" s="10" customFormat="1" ht="30">
      <c r="A260" s="10" t="s">
        <v>979</v>
      </c>
      <c r="B260" s="10" t="s">
        <v>947</v>
      </c>
      <c r="C260" s="41" t="s">
        <v>42</v>
      </c>
      <c r="D260" s="10" t="s">
        <v>980</v>
      </c>
      <c r="E260" s="10" t="s">
        <v>981</v>
      </c>
      <c r="F260" s="10" t="s">
        <v>45</v>
      </c>
      <c r="G260" s="10" t="s">
        <v>972</v>
      </c>
      <c r="H260" s="10" t="s">
        <v>46</v>
      </c>
      <c r="I260" s="10" t="s">
        <v>47</v>
      </c>
      <c r="J260" s="12" t="s">
        <v>48</v>
      </c>
      <c r="K260" s="12" t="s">
        <v>532</v>
      </c>
      <c r="L260" s="12" t="s">
        <v>532</v>
      </c>
      <c r="M260" s="10" t="s">
        <v>50</v>
      </c>
      <c r="N260" s="10" t="s">
        <v>63</v>
      </c>
      <c r="O260" s="10" t="s">
        <v>124</v>
      </c>
      <c r="P260" s="10" t="s">
        <v>45</v>
      </c>
      <c r="Q260" s="10" t="s">
        <v>53</v>
      </c>
      <c r="R260" s="10" t="s">
        <v>532</v>
      </c>
      <c r="S260" s="10" t="s">
        <v>47</v>
      </c>
      <c r="T260" s="10" t="s">
        <v>55</v>
      </c>
      <c r="U260" s="13">
        <f t="shared" si="15"/>
        <v>3</v>
      </c>
      <c r="V260" s="10" t="s">
        <v>111</v>
      </c>
      <c r="W260" s="13">
        <f t="shared" si="18"/>
        <v>3</v>
      </c>
      <c r="X260" s="10" t="s">
        <v>111</v>
      </c>
      <c r="Y260" s="13">
        <f t="shared" si="16"/>
        <v>3</v>
      </c>
      <c r="Z260" s="10">
        <f t="shared" si="17"/>
        <v>9</v>
      </c>
      <c r="AA260" s="10" t="s">
        <v>47</v>
      </c>
      <c r="AB260" s="10" t="s">
        <v>47</v>
      </c>
      <c r="AC260" s="10" t="s">
        <v>47</v>
      </c>
      <c r="AD260" s="10" t="s">
        <v>47</v>
      </c>
      <c r="AE260" s="10" t="s">
        <v>47</v>
      </c>
      <c r="AF260" s="12">
        <v>44530</v>
      </c>
      <c r="AG260" s="10" t="s">
        <v>47</v>
      </c>
      <c r="AH260" s="10">
        <v>1</v>
      </c>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c r="DX260" s="14"/>
      <c r="DY260" s="14"/>
      <c r="DZ260" s="14"/>
      <c r="EA260" s="14"/>
      <c r="EB260" s="14"/>
      <c r="EC260" s="14"/>
      <c r="ED260" s="14"/>
      <c r="EE260" s="14"/>
      <c r="EF260" s="14"/>
      <c r="EG260" s="14"/>
      <c r="EH260" s="14"/>
      <c r="EI260" s="14"/>
      <c r="EJ260" s="14"/>
      <c r="EK260" s="14"/>
      <c r="EL260" s="14"/>
      <c r="EM260" s="14"/>
      <c r="EN260" s="14"/>
      <c r="EO260" s="14"/>
      <c r="EP260" s="14"/>
      <c r="EQ260" s="14"/>
      <c r="ER260" s="14"/>
      <c r="ES260" s="14"/>
      <c r="ET260" s="14"/>
      <c r="EU260" s="14"/>
    </row>
    <row r="261" spans="1:151" s="10" customFormat="1" ht="45">
      <c r="A261" s="10" t="s">
        <v>982</v>
      </c>
      <c r="B261" s="10" t="s">
        <v>947</v>
      </c>
      <c r="C261" s="41" t="s">
        <v>42</v>
      </c>
      <c r="D261" s="10" t="s">
        <v>983</v>
      </c>
      <c r="E261" s="10" t="s">
        <v>984</v>
      </c>
      <c r="F261" s="10" t="s">
        <v>45</v>
      </c>
      <c r="G261" s="10" t="s">
        <v>972</v>
      </c>
      <c r="H261" s="10" t="s">
        <v>46</v>
      </c>
      <c r="I261" s="10" t="s">
        <v>47</v>
      </c>
      <c r="J261" s="12" t="s">
        <v>48</v>
      </c>
      <c r="K261" s="12" t="s">
        <v>532</v>
      </c>
      <c r="L261" s="12" t="s">
        <v>532</v>
      </c>
      <c r="M261" s="10" t="s">
        <v>50</v>
      </c>
      <c r="N261" s="10" t="s">
        <v>63</v>
      </c>
      <c r="O261" s="10" t="s">
        <v>124</v>
      </c>
      <c r="P261" s="10" t="s">
        <v>45</v>
      </c>
      <c r="Q261" s="10" t="s">
        <v>53</v>
      </c>
      <c r="R261" s="10" t="s">
        <v>532</v>
      </c>
      <c r="S261" s="10" t="s">
        <v>47</v>
      </c>
      <c r="T261" s="10" t="s">
        <v>55</v>
      </c>
      <c r="U261" s="13">
        <f t="shared" si="15"/>
        <v>3</v>
      </c>
      <c r="V261" s="10" t="s">
        <v>111</v>
      </c>
      <c r="W261" s="13">
        <f t="shared" si="18"/>
        <v>3</v>
      </c>
      <c r="X261" s="10" t="s">
        <v>111</v>
      </c>
      <c r="Y261" s="13">
        <f t="shared" si="16"/>
        <v>3</v>
      </c>
      <c r="Z261" s="10">
        <f t="shared" si="17"/>
        <v>9</v>
      </c>
      <c r="AA261" s="10" t="s">
        <v>47</v>
      </c>
      <c r="AB261" s="10" t="s">
        <v>47</v>
      </c>
      <c r="AC261" s="10" t="s">
        <v>47</v>
      </c>
      <c r="AD261" s="10" t="s">
        <v>47</v>
      </c>
      <c r="AE261" s="10" t="s">
        <v>47</v>
      </c>
      <c r="AF261" s="12">
        <v>44530</v>
      </c>
      <c r="AG261" s="10" t="s">
        <v>47</v>
      </c>
      <c r="AH261" s="10">
        <v>1</v>
      </c>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c r="DQ261" s="14"/>
      <c r="DR261" s="14"/>
      <c r="DS261" s="14"/>
      <c r="DT261" s="14"/>
      <c r="DU261" s="14"/>
      <c r="DV261" s="14"/>
      <c r="DW261" s="14"/>
      <c r="DX261" s="14"/>
      <c r="DY261" s="14"/>
      <c r="DZ261" s="14"/>
      <c r="EA261" s="14"/>
      <c r="EB261" s="14"/>
      <c r="EC261" s="14"/>
      <c r="ED261" s="14"/>
      <c r="EE261" s="14"/>
      <c r="EF261" s="14"/>
      <c r="EG261" s="14"/>
      <c r="EH261" s="14"/>
      <c r="EI261" s="14"/>
      <c r="EJ261" s="14"/>
      <c r="EK261" s="14"/>
      <c r="EL261" s="14"/>
      <c r="EM261" s="14"/>
      <c r="EN261" s="14"/>
      <c r="EO261" s="14"/>
      <c r="EP261" s="14"/>
      <c r="EQ261" s="14"/>
      <c r="ER261" s="14"/>
      <c r="ES261" s="14"/>
      <c r="ET261" s="14"/>
      <c r="EU261" s="14"/>
    </row>
    <row r="262" spans="1:151" s="10" customFormat="1" ht="30">
      <c r="A262" s="10" t="s">
        <v>985</v>
      </c>
      <c r="B262" s="10" t="s">
        <v>947</v>
      </c>
      <c r="C262" s="41" t="s">
        <v>42</v>
      </c>
      <c r="D262" s="10" t="s">
        <v>986</v>
      </c>
      <c r="E262" s="10" t="s">
        <v>987</v>
      </c>
      <c r="F262" s="10" t="s">
        <v>45</v>
      </c>
      <c r="G262" s="10" t="s">
        <v>988</v>
      </c>
      <c r="H262" s="10" t="s">
        <v>46</v>
      </c>
      <c r="I262" s="10" t="s">
        <v>47</v>
      </c>
      <c r="J262" s="12" t="s">
        <v>48</v>
      </c>
      <c r="K262" s="12" t="s">
        <v>532</v>
      </c>
      <c r="L262" s="12" t="s">
        <v>532</v>
      </c>
      <c r="M262" s="10" t="s">
        <v>50</v>
      </c>
      <c r="N262" s="10" t="s">
        <v>63</v>
      </c>
      <c r="O262" s="10" t="s">
        <v>124</v>
      </c>
      <c r="P262" s="10" t="s">
        <v>45</v>
      </c>
      <c r="Q262" s="10" t="s">
        <v>53</v>
      </c>
      <c r="R262" s="10" t="s">
        <v>532</v>
      </c>
      <c r="S262" s="10" t="s">
        <v>47</v>
      </c>
      <c r="T262" s="10" t="s">
        <v>55</v>
      </c>
      <c r="U262" s="13">
        <f t="shared" si="15"/>
        <v>3</v>
      </c>
      <c r="V262" s="10" t="s">
        <v>111</v>
      </c>
      <c r="W262" s="13">
        <f t="shared" si="18"/>
        <v>3</v>
      </c>
      <c r="X262" s="10" t="s">
        <v>111</v>
      </c>
      <c r="Y262" s="13">
        <f t="shared" si="16"/>
        <v>3</v>
      </c>
      <c r="Z262" s="10">
        <f t="shared" si="17"/>
        <v>9</v>
      </c>
      <c r="AA262" s="10" t="s">
        <v>47</v>
      </c>
      <c r="AB262" s="10" t="s">
        <v>47</v>
      </c>
      <c r="AC262" s="10" t="s">
        <v>47</v>
      </c>
      <c r="AD262" s="10" t="s">
        <v>47</v>
      </c>
      <c r="AE262" s="10" t="s">
        <v>47</v>
      </c>
      <c r="AF262" s="12">
        <v>44530</v>
      </c>
      <c r="AG262" s="10" t="s">
        <v>47</v>
      </c>
      <c r="AH262" s="10">
        <v>1</v>
      </c>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E262" s="14"/>
      <c r="EF262" s="14"/>
      <c r="EG262" s="14"/>
      <c r="EH262" s="14"/>
      <c r="EI262" s="14"/>
      <c r="EJ262" s="14"/>
      <c r="EK262" s="14"/>
      <c r="EL262" s="14"/>
      <c r="EM262" s="14"/>
      <c r="EN262" s="14"/>
      <c r="EO262" s="14"/>
      <c r="EP262" s="14"/>
      <c r="EQ262" s="14"/>
      <c r="ER262" s="14"/>
      <c r="ES262" s="14"/>
      <c r="ET262" s="14"/>
      <c r="EU262" s="14"/>
    </row>
    <row r="263" spans="1:151" s="10" customFormat="1" ht="30">
      <c r="A263" s="10" t="s">
        <v>989</v>
      </c>
      <c r="B263" s="10" t="s">
        <v>947</v>
      </c>
      <c r="C263" s="41" t="s">
        <v>42</v>
      </c>
      <c r="D263" s="10" t="s">
        <v>990</v>
      </c>
      <c r="E263" s="10" t="s">
        <v>991</v>
      </c>
      <c r="F263" s="10" t="s">
        <v>45</v>
      </c>
      <c r="G263" s="10" t="s">
        <v>988</v>
      </c>
      <c r="H263" s="10" t="s">
        <v>46</v>
      </c>
      <c r="I263" s="10" t="s">
        <v>47</v>
      </c>
      <c r="J263" s="12" t="s">
        <v>48</v>
      </c>
      <c r="K263" s="12" t="s">
        <v>532</v>
      </c>
      <c r="L263" s="12" t="s">
        <v>532</v>
      </c>
      <c r="M263" s="10" t="s">
        <v>50</v>
      </c>
      <c r="N263" s="10" t="s">
        <v>63</v>
      </c>
      <c r="O263" s="10" t="s">
        <v>124</v>
      </c>
      <c r="P263" s="10" t="s">
        <v>45</v>
      </c>
      <c r="Q263" s="10" t="s">
        <v>53</v>
      </c>
      <c r="R263" s="10" t="s">
        <v>532</v>
      </c>
      <c r="S263" s="10" t="s">
        <v>47</v>
      </c>
      <c r="T263" s="10" t="s">
        <v>55</v>
      </c>
      <c r="U263" s="13">
        <f t="shared" si="15"/>
        <v>3</v>
      </c>
      <c r="V263" s="10" t="s">
        <v>111</v>
      </c>
      <c r="W263" s="13">
        <f t="shared" si="18"/>
        <v>3</v>
      </c>
      <c r="X263" s="10" t="s">
        <v>111</v>
      </c>
      <c r="Y263" s="13">
        <f t="shared" si="16"/>
        <v>3</v>
      </c>
      <c r="Z263" s="10">
        <f t="shared" si="17"/>
        <v>9</v>
      </c>
      <c r="AA263" s="10" t="s">
        <v>47</v>
      </c>
      <c r="AB263" s="10" t="s">
        <v>47</v>
      </c>
      <c r="AC263" s="10" t="s">
        <v>47</v>
      </c>
      <c r="AD263" s="10" t="s">
        <v>47</v>
      </c>
      <c r="AE263" s="10" t="s">
        <v>47</v>
      </c>
      <c r="AF263" s="12">
        <v>44530</v>
      </c>
      <c r="AG263" s="10" t="s">
        <v>47</v>
      </c>
      <c r="AH263" s="10">
        <v>1</v>
      </c>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c r="DQ263" s="14"/>
      <c r="DR263" s="14"/>
      <c r="DS263" s="14"/>
      <c r="DT263" s="14"/>
      <c r="DU263" s="14"/>
      <c r="DV263" s="14"/>
      <c r="DW263" s="14"/>
      <c r="DX263" s="14"/>
      <c r="DY263" s="14"/>
      <c r="DZ263" s="14"/>
      <c r="EA263" s="14"/>
      <c r="EB263" s="14"/>
      <c r="EC263" s="14"/>
      <c r="ED263" s="14"/>
      <c r="EE263" s="14"/>
      <c r="EF263" s="14"/>
      <c r="EG263" s="14"/>
      <c r="EH263" s="14"/>
      <c r="EI263" s="14"/>
      <c r="EJ263" s="14"/>
      <c r="EK263" s="14"/>
      <c r="EL263" s="14"/>
      <c r="EM263" s="14"/>
      <c r="EN263" s="14"/>
      <c r="EO263" s="14"/>
      <c r="EP263" s="14"/>
      <c r="EQ263" s="14"/>
      <c r="ER263" s="14"/>
      <c r="ES263" s="14"/>
      <c r="ET263" s="14"/>
      <c r="EU263" s="14"/>
    </row>
    <row r="264" spans="1:151" s="10" customFormat="1" ht="45">
      <c r="A264" s="10" t="s">
        <v>992</v>
      </c>
      <c r="B264" s="10" t="s">
        <v>947</v>
      </c>
      <c r="C264" s="41" t="s">
        <v>42</v>
      </c>
      <c r="D264" s="10" t="s">
        <v>993</v>
      </c>
      <c r="E264" s="10" t="s">
        <v>994</v>
      </c>
      <c r="F264" s="10" t="s">
        <v>45</v>
      </c>
      <c r="G264" s="10" t="s">
        <v>988</v>
      </c>
      <c r="H264" s="10" t="s">
        <v>46</v>
      </c>
      <c r="I264" s="10" t="s">
        <v>47</v>
      </c>
      <c r="J264" s="12" t="s">
        <v>48</v>
      </c>
      <c r="K264" s="12" t="s">
        <v>532</v>
      </c>
      <c r="L264" s="12" t="s">
        <v>532</v>
      </c>
      <c r="M264" s="10" t="s">
        <v>50</v>
      </c>
      <c r="N264" s="10" t="s">
        <v>63</v>
      </c>
      <c r="O264" s="10" t="s">
        <v>124</v>
      </c>
      <c r="P264" s="10" t="s">
        <v>45</v>
      </c>
      <c r="Q264" s="10" t="s">
        <v>53</v>
      </c>
      <c r="R264" s="10" t="s">
        <v>532</v>
      </c>
      <c r="S264" s="10" t="s">
        <v>47</v>
      </c>
      <c r="T264" s="10" t="s">
        <v>55</v>
      </c>
      <c r="U264" s="13">
        <f t="shared" si="15"/>
        <v>3</v>
      </c>
      <c r="V264" s="10" t="s">
        <v>111</v>
      </c>
      <c r="W264" s="13">
        <f t="shared" si="18"/>
        <v>3</v>
      </c>
      <c r="X264" s="10" t="s">
        <v>111</v>
      </c>
      <c r="Y264" s="13">
        <f t="shared" si="16"/>
        <v>3</v>
      </c>
      <c r="Z264" s="10">
        <f t="shared" si="17"/>
        <v>9</v>
      </c>
      <c r="AA264" s="10" t="s">
        <v>47</v>
      </c>
      <c r="AB264" s="10" t="s">
        <v>47</v>
      </c>
      <c r="AC264" s="10" t="s">
        <v>47</v>
      </c>
      <c r="AD264" s="10" t="s">
        <v>47</v>
      </c>
      <c r="AE264" s="10" t="s">
        <v>47</v>
      </c>
      <c r="AF264" s="12">
        <v>44530</v>
      </c>
      <c r="AG264" s="10" t="s">
        <v>47</v>
      </c>
      <c r="AH264" s="10">
        <v>1</v>
      </c>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c r="DX264" s="14"/>
      <c r="DY264" s="14"/>
      <c r="DZ264" s="14"/>
      <c r="EA264" s="14"/>
      <c r="EB264" s="14"/>
      <c r="EC264" s="14"/>
      <c r="ED264" s="14"/>
      <c r="EE264" s="14"/>
      <c r="EF264" s="14"/>
      <c r="EG264" s="14"/>
      <c r="EH264" s="14"/>
      <c r="EI264" s="14"/>
      <c r="EJ264" s="14"/>
      <c r="EK264" s="14"/>
      <c r="EL264" s="14"/>
      <c r="EM264" s="14"/>
      <c r="EN264" s="14"/>
      <c r="EO264" s="14"/>
      <c r="EP264" s="14"/>
      <c r="EQ264" s="14"/>
      <c r="ER264" s="14"/>
      <c r="ES264" s="14"/>
      <c r="ET264" s="14"/>
      <c r="EU264" s="14"/>
    </row>
    <row r="265" spans="1:151" s="10" customFormat="1" ht="45">
      <c r="A265" s="10" t="s">
        <v>995</v>
      </c>
      <c r="B265" s="10" t="s">
        <v>947</v>
      </c>
      <c r="C265" s="41" t="s">
        <v>42</v>
      </c>
      <c r="D265" s="10" t="s">
        <v>996</v>
      </c>
      <c r="E265" s="10" t="s">
        <v>997</v>
      </c>
      <c r="F265" s="10" t="s">
        <v>45</v>
      </c>
      <c r="G265" s="10" t="s">
        <v>988</v>
      </c>
      <c r="H265" s="10" t="s">
        <v>46</v>
      </c>
      <c r="I265" s="10" t="s">
        <v>47</v>
      </c>
      <c r="J265" s="12" t="s">
        <v>48</v>
      </c>
      <c r="K265" s="12" t="s">
        <v>532</v>
      </c>
      <c r="L265" s="12" t="s">
        <v>532</v>
      </c>
      <c r="M265" s="10" t="s">
        <v>50</v>
      </c>
      <c r="N265" s="10" t="s">
        <v>63</v>
      </c>
      <c r="O265" s="10" t="s">
        <v>124</v>
      </c>
      <c r="P265" s="10" t="s">
        <v>45</v>
      </c>
      <c r="Q265" s="10" t="s">
        <v>53</v>
      </c>
      <c r="R265" s="10" t="s">
        <v>532</v>
      </c>
      <c r="S265" s="10" t="s">
        <v>47</v>
      </c>
      <c r="T265" s="10" t="s">
        <v>55</v>
      </c>
      <c r="U265" s="13">
        <f t="shared" si="15"/>
        <v>3</v>
      </c>
      <c r="V265" s="10" t="s">
        <v>111</v>
      </c>
      <c r="W265" s="13">
        <f t="shared" si="18"/>
        <v>3</v>
      </c>
      <c r="X265" s="10" t="s">
        <v>111</v>
      </c>
      <c r="Y265" s="13">
        <f t="shared" si="16"/>
        <v>3</v>
      </c>
      <c r="Z265" s="10">
        <f t="shared" si="17"/>
        <v>9</v>
      </c>
      <c r="AA265" s="10" t="s">
        <v>47</v>
      </c>
      <c r="AB265" s="10" t="s">
        <v>47</v>
      </c>
      <c r="AC265" s="10" t="s">
        <v>47</v>
      </c>
      <c r="AD265" s="10" t="s">
        <v>47</v>
      </c>
      <c r="AE265" s="10" t="s">
        <v>47</v>
      </c>
      <c r="AF265" s="12">
        <v>44530</v>
      </c>
      <c r="AG265" s="10" t="s">
        <v>47</v>
      </c>
      <c r="AH265" s="10">
        <v>1</v>
      </c>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c r="DX265" s="14"/>
      <c r="DY265" s="14"/>
      <c r="DZ265" s="14"/>
      <c r="EA265" s="14"/>
      <c r="EB265" s="14"/>
      <c r="EC265" s="14"/>
      <c r="ED265" s="14"/>
      <c r="EE265" s="14"/>
      <c r="EF265" s="14"/>
      <c r="EG265" s="14"/>
      <c r="EH265" s="14"/>
      <c r="EI265" s="14"/>
      <c r="EJ265" s="14"/>
      <c r="EK265" s="14"/>
      <c r="EL265" s="14"/>
      <c r="EM265" s="14"/>
      <c r="EN265" s="14"/>
      <c r="EO265" s="14"/>
      <c r="EP265" s="14"/>
      <c r="EQ265" s="14"/>
      <c r="ER265" s="14"/>
      <c r="ES265" s="14"/>
      <c r="ET265" s="14"/>
      <c r="EU265" s="14"/>
    </row>
    <row r="266" spans="1:151" s="10" customFormat="1" ht="75">
      <c r="A266" s="10" t="s">
        <v>998</v>
      </c>
      <c r="B266" s="10" t="s">
        <v>947</v>
      </c>
      <c r="C266" s="41" t="s">
        <v>42</v>
      </c>
      <c r="D266" s="10" t="s">
        <v>999</v>
      </c>
      <c r="E266" s="10" t="s">
        <v>1000</v>
      </c>
      <c r="F266" s="10" t="s">
        <v>45</v>
      </c>
      <c r="G266" s="10" t="s">
        <v>988</v>
      </c>
      <c r="H266" s="10" t="s">
        <v>46</v>
      </c>
      <c r="I266" s="10" t="s">
        <v>47</v>
      </c>
      <c r="J266" s="12" t="s">
        <v>48</v>
      </c>
      <c r="K266" s="12" t="s">
        <v>532</v>
      </c>
      <c r="L266" s="12" t="s">
        <v>532</v>
      </c>
      <c r="M266" s="10" t="s">
        <v>50</v>
      </c>
      <c r="N266" s="10" t="s">
        <v>63</v>
      </c>
      <c r="O266" s="10" t="s">
        <v>124</v>
      </c>
      <c r="P266" s="10" t="s">
        <v>45</v>
      </c>
      <c r="Q266" s="10" t="s">
        <v>53</v>
      </c>
      <c r="R266" s="10" t="s">
        <v>532</v>
      </c>
      <c r="S266" s="10" t="s">
        <v>47</v>
      </c>
      <c r="T266" s="10" t="s">
        <v>55</v>
      </c>
      <c r="U266" s="13">
        <f t="shared" ref="U266:U329" si="20">_xlfn.IFS(T266="PÚBLICA",3,T266="PÚBLICA CLASIFICADA",2,T266="PÚBLICA RESERVADA",1,T266="ALTA",1,T266="BAJA",3)</f>
        <v>3</v>
      </c>
      <c r="V266" s="10" t="s">
        <v>111</v>
      </c>
      <c r="W266" s="13">
        <f t="shared" si="18"/>
        <v>3</v>
      </c>
      <c r="X266" s="10" t="s">
        <v>111</v>
      </c>
      <c r="Y266" s="13">
        <f t="shared" ref="Y266:Y329" si="21">_xlfn.IFS(X266="ALTA",1,X266="MEDIA",2,X266="BAJA",3,X266="N/A",1,X266="no",3,X266="si",1,X266="np",1)</f>
        <v>3</v>
      </c>
      <c r="Z266" s="10">
        <f t="shared" ref="Z266:Z329" si="22">U266+W266+Y266</f>
        <v>9</v>
      </c>
      <c r="AA266" s="10" t="s">
        <v>47</v>
      </c>
      <c r="AB266" s="10" t="s">
        <v>47</v>
      </c>
      <c r="AC266" s="10" t="s">
        <v>47</v>
      </c>
      <c r="AD266" s="10" t="s">
        <v>47</v>
      </c>
      <c r="AE266" s="10" t="s">
        <v>47</v>
      </c>
      <c r="AF266" s="12">
        <v>44530</v>
      </c>
      <c r="AG266" s="10" t="s">
        <v>47</v>
      </c>
      <c r="AH266" s="10">
        <v>1</v>
      </c>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E266" s="14"/>
      <c r="EF266" s="14"/>
      <c r="EG266" s="14"/>
      <c r="EH266" s="14"/>
      <c r="EI266" s="14"/>
      <c r="EJ266" s="14"/>
      <c r="EK266" s="14"/>
      <c r="EL266" s="14"/>
      <c r="EM266" s="14"/>
      <c r="EN266" s="14"/>
      <c r="EO266" s="14"/>
      <c r="EP266" s="14"/>
      <c r="EQ266" s="14"/>
      <c r="ER266" s="14"/>
      <c r="ES266" s="14"/>
      <c r="ET266" s="14"/>
      <c r="EU266" s="14"/>
    </row>
    <row r="267" spans="1:151" s="10" customFormat="1" ht="30">
      <c r="A267" s="10" t="s">
        <v>1001</v>
      </c>
      <c r="B267" s="10" t="s">
        <v>947</v>
      </c>
      <c r="C267" s="41" t="s">
        <v>42</v>
      </c>
      <c r="D267" s="10" t="s">
        <v>1002</v>
      </c>
      <c r="E267" s="10" t="s">
        <v>1003</v>
      </c>
      <c r="F267" s="10" t="s">
        <v>45</v>
      </c>
      <c r="G267" s="10" t="s">
        <v>988</v>
      </c>
      <c r="H267" s="10" t="s">
        <v>46</v>
      </c>
      <c r="I267" s="10" t="s">
        <v>47</v>
      </c>
      <c r="J267" s="12" t="s">
        <v>48</v>
      </c>
      <c r="K267" s="12" t="s">
        <v>532</v>
      </c>
      <c r="L267" s="12" t="s">
        <v>532</v>
      </c>
      <c r="M267" s="10" t="s">
        <v>50</v>
      </c>
      <c r="N267" s="10" t="s">
        <v>63</v>
      </c>
      <c r="O267" s="10" t="s">
        <v>124</v>
      </c>
      <c r="P267" s="10" t="s">
        <v>45</v>
      </c>
      <c r="Q267" s="10" t="s">
        <v>53</v>
      </c>
      <c r="R267" s="10" t="s">
        <v>532</v>
      </c>
      <c r="S267" s="10" t="s">
        <v>47</v>
      </c>
      <c r="T267" s="10" t="s">
        <v>55</v>
      </c>
      <c r="U267" s="13">
        <f t="shared" si="20"/>
        <v>3</v>
      </c>
      <c r="V267" s="10" t="s">
        <v>111</v>
      </c>
      <c r="W267" s="13">
        <f t="shared" si="18"/>
        <v>3</v>
      </c>
      <c r="X267" s="10" t="s">
        <v>111</v>
      </c>
      <c r="Y267" s="13">
        <f t="shared" si="21"/>
        <v>3</v>
      </c>
      <c r="Z267" s="10">
        <f t="shared" si="22"/>
        <v>9</v>
      </c>
      <c r="AA267" s="10" t="s">
        <v>47</v>
      </c>
      <c r="AB267" s="10" t="s">
        <v>47</v>
      </c>
      <c r="AC267" s="10" t="s">
        <v>47</v>
      </c>
      <c r="AD267" s="10" t="s">
        <v>47</v>
      </c>
      <c r="AE267" s="10" t="s">
        <v>47</v>
      </c>
      <c r="AF267" s="12">
        <v>44530</v>
      </c>
      <c r="AG267" s="10" t="s">
        <v>47</v>
      </c>
      <c r="AH267" s="10">
        <v>1</v>
      </c>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c r="DQ267" s="14"/>
      <c r="DR267" s="14"/>
      <c r="DS267" s="14"/>
      <c r="DT267" s="14"/>
      <c r="DU267" s="14"/>
      <c r="DV267" s="14"/>
      <c r="DW267" s="14"/>
      <c r="DX267" s="14"/>
      <c r="DY267" s="14"/>
      <c r="DZ267" s="14"/>
      <c r="EA267" s="14"/>
      <c r="EB267" s="14"/>
      <c r="EC267" s="14"/>
      <c r="ED267" s="14"/>
      <c r="EE267" s="14"/>
      <c r="EF267" s="14"/>
      <c r="EG267" s="14"/>
      <c r="EH267" s="14"/>
      <c r="EI267" s="14"/>
      <c r="EJ267" s="14"/>
      <c r="EK267" s="14"/>
      <c r="EL267" s="14"/>
      <c r="EM267" s="14"/>
      <c r="EN267" s="14"/>
      <c r="EO267" s="14"/>
      <c r="EP267" s="14"/>
      <c r="EQ267" s="14"/>
      <c r="ER267" s="14"/>
      <c r="ES267" s="14"/>
      <c r="ET267" s="14"/>
      <c r="EU267" s="14"/>
    </row>
    <row r="268" spans="1:151" s="10" customFormat="1" ht="45">
      <c r="A268" s="10" t="s">
        <v>1004</v>
      </c>
      <c r="B268" s="10" t="s">
        <v>947</v>
      </c>
      <c r="C268" s="41" t="s">
        <v>42</v>
      </c>
      <c r="D268" s="10" t="s">
        <v>1005</v>
      </c>
      <c r="E268" s="10" t="s">
        <v>975</v>
      </c>
      <c r="F268" s="10" t="s">
        <v>45</v>
      </c>
      <c r="G268" s="10" t="s">
        <v>1006</v>
      </c>
      <c r="H268" s="10" t="s">
        <v>46</v>
      </c>
      <c r="I268" s="10" t="s">
        <v>47</v>
      </c>
      <c r="J268" s="12" t="s">
        <v>48</v>
      </c>
      <c r="K268" s="12" t="s">
        <v>532</v>
      </c>
      <c r="L268" s="12" t="s">
        <v>532</v>
      </c>
      <c r="M268" s="10" t="s">
        <v>50</v>
      </c>
      <c r="N268" s="10" t="s">
        <v>63</v>
      </c>
      <c r="O268" s="10" t="s">
        <v>124</v>
      </c>
      <c r="P268" s="10" t="s">
        <v>45</v>
      </c>
      <c r="Q268" s="10" t="s">
        <v>53</v>
      </c>
      <c r="R268" s="10" t="s">
        <v>532</v>
      </c>
      <c r="S268" s="10" t="s">
        <v>47</v>
      </c>
      <c r="T268" s="10" t="s">
        <v>55</v>
      </c>
      <c r="U268" s="13">
        <f t="shared" si="20"/>
        <v>3</v>
      </c>
      <c r="V268" s="10" t="s">
        <v>111</v>
      </c>
      <c r="W268" s="13">
        <f t="shared" si="18"/>
        <v>3</v>
      </c>
      <c r="X268" s="10" t="s">
        <v>111</v>
      </c>
      <c r="Y268" s="13">
        <f t="shared" si="21"/>
        <v>3</v>
      </c>
      <c r="Z268" s="10">
        <f t="shared" si="22"/>
        <v>9</v>
      </c>
      <c r="AA268" s="10" t="s">
        <v>47</v>
      </c>
      <c r="AB268" s="10" t="s">
        <v>47</v>
      </c>
      <c r="AC268" s="10" t="s">
        <v>47</v>
      </c>
      <c r="AD268" s="10" t="s">
        <v>47</v>
      </c>
      <c r="AE268" s="10" t="s">
        <v>47</v>
      </c>
      <c r="AF268" s="12">
        <v>44530</v>
      </c>
      <c r="AG268" s="10" t="s">
        <v>47</v>
      </c>
      <c r="AH268" s="10">
        <v>1</v>
      </c>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c r="DQ268" s="14"/>
      <c r="DR268" s="14"/>
      <c r="DS268" s="14"/>
      <c r="DT268" s="14"/>
      <c r="DU268" s="14"/>
      <c r="DV268" s="14"/>
      <c r="DW268" s="14"/>
      <c r="DX268" s="14"/>
      <c r="DY268" s="14"/>
      <c r="DZ268" s="14"/>
      <c r="EA268" s="14"/>
      <c r="EB268" s="14"/>
      <c r="EC268" s="14"/>
      <c r="ED268" s="14"/>
      <c r="EE268" s="14"/>
      <c r="EF268" s="14"/>
      <c r="EG268" s="14"/>
      <c r="EH268" s="14"/>
      <c r="EI268" s="14"/>
      <c r="EJ268" s="14"/>
      <c r="EK268" s="14"/>
      <c r="EL268" s="14"/>
      <c r="EM268" s="14"/>
      <c r="EN268" s="14"/>
      <c r="EO268" s="14"/>
      <c r="EP268" s="14"/>
      <c r="EQ268" s="14"/>
      <c r="ER268" s="14"/>
      <c r="ES268" s="14"/>
      <c r="ET268" s="14"/>
      <c r="EU268" s="14"/>
    </row>
    <row r="269" spans="1:151" s="10" customFormat="1" ht="45">
      <c r="A269" s="10" t="s">
        <v>1007</v>
      </c>
      <c r="B269" s="10" t="s">
        <v>947</v>
      </c>
      <c r="C269" s="41" t="s">
        <v>42</v>
      </c>
      <c r="D269" s="10" t="s">
        <v>1008</v>
      </c>
      <c r="E269" s="10" t="s">
        <v>971</v>
      </c>
      <c r="F269" s="10" t="s">
        <v>45</v>
      </c>
      <c r="G269" s="10" t="s">
        <v>1006</v>
      </c>
      <c r="H269" s="10" t="s">
        <v>46</v>
      </c>
      <c r="I269" s="10" t="s">
        <v>47</v>
      </c>
      <c r="J269" s="12" t="s">
        <v>48</v>
      </c>
      <c r="K269" s="12" t="s">
        <v>532</v>
      </c>
      <c r="L269" s="12" t="s">
        <v>532</v>
      </c>
      <c r="M269" s="10" t="s">
        <v>50</v>
      </c>
      <c r="N269" s="10" t="s">
        <v>63</v>
      </c>
      <c r="O269" s="10" t="s">
        <v>124</v>
      </c>
      <c r="P269" s="10" t="s">
        <v>45</v>
      </c>
      <c r="Q269" s="10" t="s">
        <v>53</v>
      </c>
      <c r="R269" s="10" t="s">
        <v>532</v>
      </c>
      <c r="S269" s="10" t="s">
        <v>47</v>
      </c>
      <c r="T269" s="10" t="s">
        <v>55</v>
      </c>
      <c r="U269" s="13">
        <f t="shared" si="20"/>
        <v>3</v>
      </c>
      <c r="V269" s="10" t="s">
        <v>111</v>
      </c>
      <c r="W269" s="13">
        <f t="shared" si="18"/>
        <v>3</v>
      </c>
      <c r="X269" s="10" t="s">
        <v>111</v>
      </c>
      <c r="Y269" s="13">
        <f t="shared" si="21"/>
        <v>3</v>
      </c>
      <c r="Z269" s="10">
        <f t="shared" si="22"/>
        <v>9</v>
      </c>
      <c r="AA269" s="10" t="s">
        <v>47</v>
      </c>
      <c r="AB269" s="10" t="s">
        <v>47</v>
      </c>
      <c r="AC269" s="10" t="s">
        <v>47</v>
      </c>
      <c r="AD269" s="10" t="s">
        <v>47</v>
      </c>
      <c r="AE269" s="10" t="s">
        <v>47</v>
      </c>
      <c r="AF269" s="12">
        <v>44530</v>
      </c>
      <c r="AG269" s="10" t="s">
        <v>47</v>
      </c>
      <c r="AH269" s="10">
        <v>1</v>
      </c>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c r="DQ269" s="14"/>
      <c r="DR269" s="14"/>
      <c r="DS269" s="14"/>
      <c r="DT269" s="14"/>
      <c r="DU269" s="14"/>
      <c r="DV269" s="14"/>
      <c r="DW269" s="14"/>
      <c r="DX269" s="14"/>
      <c r="DY269" s="14"/>
      <c r="DZ269" s="14"/>
      <c r="EA269" s="14"/>
      <c r="EB269" s="14"/>
      <c r="EC269" s="14"/>
      <c r="ED269" s="14"/>
      <c r="EE269" s="14"/>
      <c r="EF269" s="14"/>
      <c r="EG269" s="14"/>
      <c r="EH269" s="14"/>
      <c r="EI269" s="14"/>
      <c r="EJ269" s="14"/>
      <c r="EK269" s="14"/>
      <c r="EL269" s="14"/>
      <c r="EM269" s="14"/>
      <c r="EN269" s="14"/>
      <c r="EO269" s="14"/>
      <c r="EP269" s="14"/>
      <c r="EQ269" s="14"/>
      <c r="ER269" s="14"/>
      <c r="ES269" s="14"/>
      <c r="ET269" s="14"/>
      <c r="EU269" s="14"/>
    </row>
    <row r="270" spans="1:151" s="10" customFormat="1" ht="60">
      <c r="A270" s="10" t="s">
        <v>1009</v>
      </c>
      <c r="B270" s="10" t="s">
        <v>947</v>
      </c>
      <c r="C270" s="41" t="s">
        <v>42</v>
      </c>
      <c r="D270" s="10" t="s">
        <v>1010</v>
      </c>
      <c r="E270" s="10" t="s">
        <v>1011</v>
      </c>
      <c r="F270" s="10" t="s">
        <v>45</v>
      </c>
      <c r="G270" s="10" t="s">
        <v>1006</v>
      </c>
      <c r="H270" s="10" t="s">
        <v>46</v>
      </c>
      <c r="I270" s="10" t="s">
        <v>47</v>
      </c>
      <c r="J270" s="12" t="s">
        <v>48</v>
      </c>
      <c r="K270" s="12" t="s">
        <v>532</v>
      </c>
      <c r="L270" s="12" t="s">
        <v>532</v>
      </c>
      <c r="M270" s="10" t="s">
        <v>50</v>
      </c>
      <c r="N270" s="10" t="s">
        <v>63</v>
      </c>
      <c r="O270" s="10" t="s">
        <v>124</v>
      </c>
      <c r="P270" s="10" t="s">
        <v>45</v>
      </c>
      <c r="Q270" s="10" t="s">
        <v>53</v>
      </c>
      <c r="R270" s="10" t="s">
        <v>532</v>
      </c>
      <c r="S270" s="10" t="s">
        <v>47</v>
      </c>
      <c r="T270" s="10" t="s">
        <v>55</v>
      </c>
      <c r="U270" s="13">
        <f t="shared" si="20"/>
        <v>3</v>
      </c>
      <c r="V270" s="10" t="s">
        <v>111</v>
      </c>
      <c r="W270" s="13">
        <f t="shared" si="18"/>
        <v>3</v>
      </c>
      <c r="X270" s="10" t="s">
        <v>111</v>
      </c>
      <c r="Y270" s="13">
        <f t="shared" si="21"/>
        <v>3</v>
      </c>
      <c r="Z270" s="10">
        <f t="shared" si="22"/>
        <v>9</v>
      </c>
      <c r="AA270" s="10" t="s">
        <v>47</v>
      </c>
      <c r="AB270" s="10" t="s">
        <v>47</v>
      </c>
      <c r="AC270" s="10" t="s">
        <v>47</v>
      </c>
      <c r="AD270" s="10" t="s">
        <v>47</v>
      </c>
      <c r="AE270" s="10" t="s">
        <v>47</v>
      </c>
      <c r="AF270" s="12">
        <v>44530</v>
      </c>
      <c r="AG270" s="10" t="s">
        <v>47</v>
      </c>
      <c r="AH270" s="10">
        <v>1</v>
      </c>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c r="DQ270" s="14"/>
      <c r="DR270" s="14"/>
      <c r="DS270" s="14"/>
      <c r="DT270" s="14"/>
      <c r="DU270" s="14"/>
      <c r="DV270" s="14"/>
      <c r="DW270" s="14"/>
      <c r="DX270" s="14"/>
      <c r="DY270" s="14"/>
      <c r="DZ270" s="14"/>
      <c r="EA270" s="14"/>
      <c r="EB270" s="14"/>
      <c r="EC270" s="14"/>
      <c r="ED270" s="14"/>
      <c r="EE270" s="14"/>
      <c r="EF270" s="14"/>
      <c r="EG270" s="14"/>
      <c r="EH270" s="14"/>
      <c r="EI270" s="14"/>
      <c r="EJ270" s="14"/>
      <c r="EK270" s="14"/>
      <c r="EL270" s="14"/>
      <c r="EM270" s="14"/>
      <c r="EN270" s="14"/>
      <c r="EO270" s="14"/>
      <c r="EP270" s="14"/>
      <c r="EQ270" s="14"/>
      <c r="ER270" s="14"/>
      <c r="ES270" s="14"/>
      <c r="ET270" s="14"/>
      <c r="EU270" s="14"/>
    </row>
    <row r="271" spans="1:151" s="10" customFormat="1" ht="75">
      <c r="A271" s="10" t="s">
        <v>1012</v>
      </c>
      <c r="B271" s="10" t="s">
        <v>947</v>
      </c>
      <c r="C271" s="41" t="s">
        <v>42</v>
      </c>
      <c r="D271" s="10" t="s">
        <v>1013</v>
      </c>
      <c r="E271" s="10" t="s">
        <v>978</v>
      </c>
      <c r="F271" s="10" t="s">
        <v>45</v>
      </c>
      <c r="G271" s="10" t="s">
        <v>1006</v>
      </c>
      <c r="H271" s="10" t="s">
        <v>46</v>
      </c>
      <c r="I271" s="10" t="s">
        <v>47</v>
      </c>
      <c r="J271" s="12" t="s">
        <v>48</v>
      </c>
      <c r="K271" s="12" t="s">
        <v>532</v>
      </c>
      <c r="L271" s="12" t="s">
        <v>532</v>
      </c>
      <c r="M271" s="10" t="s">
        <v>50</v>
      </c>
      <c r="N271" s="10" t="s">
        <v>63</v>
      </c>
      <c r="O271" s="10" t="s">
        <v>124</v>
      </c>
      <c r="P271" s="10" t="s">
        <v>45</v>
      </c>
      <c r="Q271" s="10" t="s">
        <v>53</v>
      </c>
      <c r="R271" s="10" t="s">
        <v>532</v>
      </c>
      <c r="S271" s="10" t="s">
        <v>47</v>
      </c>
      <c r="T271" s="10" t="s">
        <v>55</v>
      </c>
      <c r="U271" s="13">
        <f t="shared" si="20"/>
        <v>3</v>
      </c>
      <c r="V271" s="10" t="s">
        <v>111</v>
      </c>
      <c r="W271" s="13">
        <f t="shared" si="18"/>
        <v>3</v>
      </c>
      <c r="X271" s="10" t="s">
        <v>111</v>
      </c>
      <c r="Y271" s="13">
        <f t="shared" si="21"/>
        <v>3</v>
      </c>
      <c r="Z271" s="10">
        <f t="shared" si="22"/>
        <v>9</v>
      </c>
      <c r="AA271" s="10" t="s">
        <v>47</v>
      </c>
      <c r="AB271" s="10" t="s">
        <v>47</v>
      </c>
      <c r="AC271" s="10" t="s">
        <v>47</v>
      </c>
      <c r="AD271" s="10" t="s">
        <v>47</v>
      </c>
      <c r="AE271" s="10" t="s">
        <v>47</v>
      </c>
      <c r="AF271" s="12">
        <v>44530</v>
      </c>
      <c r="AG271" s="10" t="s">
        <v>47</v>
      </c>
      <c r="AH271" s="10">
        <v>1</v>
      </c>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c r="DQ271" s="14"/>
      <c r="DR271" s="14"/>
      <c r="DS271" s="14"/>
      <c r="DT271" s="14"/>
      <c r="DU271" s="14"/>
      <c r="DV271" s="14"/>
      <c r="DW271" s="14"/>
      <c r="DX271" s="14"/>
      <c r="DY271" s="14"/>
      <c r="DZ271" s="14"/>
      <c r="EA271" s="14"/>
      <c r="EB271" s="14"/>
      <c r="EC271" s="14"/>
      <c r="ED271" s="14"/>
      <c r="EE271" s="14"/>
      <c r="EF271" s="14"/>
      <c r="EG271" s="14"/>
      <c r="EH271" s="14"/>
      <c r="EI271" s="14"/>
      <c r="EJ271" s="14"/>
      <c r="EK271" s="14"/>
      <c r="EL271" s="14"/>
      <c r="EM271" s="14"/>
      <c r="EN271" s="14"/>
      <c r="EO271" s="14"/>
      <c r="EP271" s="14"/>
      <c r="EQ271" s="14"/>
      <c r="ER271" s="14"/>
      <c r="ES271" s="14"/>
      <c r="ET271" s="14"/>
      <c r="EU271" s="14"/>
    </row>
    <row r="272" spans="1:151" s="10" customFormat="1" ht="60">
      <c r="A272" s="10" t="s">
        <v>1014</v>
      </c>
      <c r="B272" s="10" t="s">
        <v>947</v>
      </c>
      <c r="C272" s="41" t="s">
        <v>42</v>
      </c>
      <c r="D272" s="10" t="s">
        <v>1015</v>
      </c>
      <c r="E272" s="10" t="s">
        <v>981</v>
      </c>
      <c r="F272" s="10" t="s">
        <v>45</v>
      </c>
      <c r="G272" s="10" t="s">
        <v>1006</v>
      </c>
      <c r="H272" s="10" t="s">
        <v>46</v>
      </c>
      <c r="I272" s="10" t="s">
        <v>47</v>
      </c>
      <c r="J272" s="12" t="s">
        <v>48</v>
      </c>
      <c r="K272" s="12" t="s">
        <v>532</v>
      </c>
      <c r="L272" s="12" t="s">
        <v>532</v>
      </c>
      <c r="M272" s="10" t="s">
        <v>50</v>
      </c>
      <c r="N272" s="10" t="s">
        <v>63</v>
      </c>
      <c r="O272" s="10" t="s">
        <v>124</v>
      </c>
      <c r="P272" s="10" t="s">
        <v>45</v>
      </c>
      <c r="Q272" s="10" t="s">
        <v>53</v>
      </c>
      <c r="R272" s="10" t="s">
        <v>532</v>
      </c>
      <c r="S272" s="10" t="s">
        <v>47</v>
      </c>
      <c r="T272" s="10" t="s">
        <v>55</v>
      </c>
      <c r="U272" s="13">
        <f t="shared" si="20"/>
        <v>3</v>
      </c>
      <c r="V272" s="10" t="s">
        <v>111</v>
      </c>
      <c r="W272" s="13">
        <f t="shared" si="18"/>
        <v>3</v>
      </c>
      <c r="X272" s="10" t="s">
        <v>111</v>
      </c>
      <c r="Y272" s="13">
        <f t="shared" si="21"/>
        <v>3</v>
      </c>
      <c r="Z272" s="10">
        <f t="shared" si="22"/>
        <v>9</v>
      </c>
      <c r="AA272" s="10" t="s">
        <v>47</v>
      </c>
      <c r="AB272" s="10" t="s">
        <v>47</v>
      </c>
      <c r="AC272" s="10" t="s">
        <v>47</v>
      </c>
      <c r="AD272" s="10" t="s">
        <v>47</v>
      </c>
      <c r="AE272" s="10" t="s">
        <v>47</v>
      </c>
      <c r="AF272" s="12">
        <v>44530</v>
      </c>
      <c r="AG272" s="10" t="s">
        <v>47</v>
      </c>
      <c r="AH272" s="10">
        <v>1</v>
      </c>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c r="DQ272" s="14"/>
      <c r="DR272" s="14"/>
      <c r="DS272" s="14"/>
      <c r="DT272" s="14"/>
      <c r="DU272" s="14"/>
      <c r="DV272" s="14"/>
      <c r="DW272" s="14"/>
      <c r="DX272" s="14"/>
      <c r="DY272" s="14"/>
      <c r="DZ272" s="14"/>
      <c r="EA272" s="14"/>
      <c r="EB272" s="14"/>
      <c r="EC272" s="14"/>
      <c r="ED272" s="14"/>
      <c r="EE272" s="14"/>
      <c r="EF272" s="14"/>
      <c r="EG272" s="14"/>
      <c r="EH272" s="14"/>
      <c r="EI272" s="14"/>
      <c r="EJ272" s="14"/>
      <c r="EK272" s="14"/>
      <c r="EL272" s="14"/>
      <c r="EM272" s="14"/>
      <c r="EN272" s="14"/>
      <c r="EO272" s="14"/>
      <c r="EP272" s="14"/>
      <c r="EQ272" s="14"/>
      <c r="ER272" s="14"/>
      <c r="ES272" s="14"/>
      <c r="ET272" s="14"/>
      <c r="EU272" s="14"/>
    </row>
    <row r="273" spans="1:151" s="10" customFormat="1" ht="90">
      <c r="A273" s="10" t="s">
        <v>1016</v>
      </c>
      <c r="B273" s="10" t="s">
        <v>947</v>
      </c>
      <c r="C273" s="41" t="s">
        <v>42</v>
      </c>
      <c r="D273" s="10" t="s">
        <v>1017</v>
      </c>
      <c r="E273" s="10" t="s">
        <v>1018</v>
      </c>
      <c r="F273" s="10" t="s">
        <v>45</v>
      </c>
      <c r="G273" s="10" t="s">
        <v>1006</v>
      </c>
      <c r="H273" s="10" t="s">
        <v>46</v>
      </c>
      <c r="I273" s="10" t="s">
        <v>47</v>
      </c>
      <c r="J273" s="12" t="s">
        <v>48</v>
      </c>
      <c r="K273" s="12" t="s">
        <v>532</v>
      </c>
      <c r="L273" s="12" t="s">
        <v>532</v>
      </c>
      <c r="M273" s="10" t="s">
        <v>50</v>
      </c>
      <c r="N273" s="10" t="s">
        <v>63</v>
      </c>
      <c r="O273" s="10" t="s">
        <v>124</v>
      </c>
      <c r="P273" s="10" t="s">
        <v>45</v>
      </c>
      <c r="Q273" s="10" t="s">
        <v>53</v>
      </c>
      <c r="R273" s="10" t="s">
        <v>532</v>
      </c>
      <c r="S273" s="10" t="s">
        <v>47</v>
      </c>
      <c r="T273" s="10" t="s">
        <v>55</v>
      </c>
      <c r="U273" s="13">
        <f t="shared" si="20"/>
        <v>3</v>
      </c>
      <c r="V273" s="10" t="s">
        <v>111</v>
      </c>
      <c r="W273" s="13">
        <f t="shared" si="18"/>
        <v>3</v>
      </c>
      <c r="X273" s="10" t="s">
        <v>111</v>
      </c>
      <c r="Y273" s="13">
        <f t="shared" si="21"/>
        <v>3</v>
      </c>
      <c r="Z273" s="10">
        <f t="shared" si="22"/>
        <v>9</v>
      </c>
      <c r="AA273" s="10" t="s">
        <v>47</v>
      </c>
      <c r="AB273" s="10" t="s">
        <v>47</v>
      </c>
      <c r="AC273" s="10" t="s">
        <v>47</v>
      </c>
      <c r="AD273" s="10" t="s">
        <v>47</v>
      </c>
      <c r="AE273" s="10" t="s">
        <v>47</v>
      </c>
      <c r="AF273" s="12">
        <v>44530</v>
      </c>
      <c r="AG273" s="10" t="s">
        <v>47</v>
      </c>
      <c r="AH273" s="10">
        <v>1</v>
      </c>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c r="DQ273" s="14"/>
      <c r="DR273" s="14"/>
      <c r="DS273" s="14"/>
      <c r="DT273" s="14"/>
      <c r="DU273" s="14"/>
      <c r="DV273" s="14"/>
      <c r="DW273" s="14"/>
      <c r="DX273" s="14"/>
      <c r="DY273" s="14"/>
      <c r="DZ273" s="14"/>
      <c r="EA273" s="14"/>
      <c r="EB273" s="14"/>
      <c r="EC273" s="14"/>
      <c r="ED273" s="14"/>
      <c r="EE273" s="14"/>
      <c r="EF273" s="14"/>
      <c r="EG273" s="14"/>
      <c r="EH273" s="14"/>
      <c r="EI273" s="14"/>
      <c r="EJ273" s="14"/>
      <c r="EK273" s="14"/>
      <c r="EL273" s="14"/>
      <c r="EM273" s="14"/>
      <c r="EN273" s="14"/>
      <c r="EO273" s="14"/>
      <c r="EP273" s="14"/>
      <c r="EQ273" s="14"/>
      <c r="ER273" s="14"/>
      <c r="ES273" s="14"/>
      <c r="ET273" s="14"/>
      <c r="EU273" s="14"/>
    </row>
    <row r="274" spans="1:151" s="10" customFormat="1" ht="60">
      <c r="A274" s="10" t="s">
        <v>1019</v>
      </c>
      <c r="B274" s="10" t="s">
        <v>947</v>
      </c>
      <c r="C274" s="41" t="s">
        <v>42</v>
      </c>
      <c r="D274" s="10" t="s">
        <v>1020</v>
      </c>
      <c r="E274" s="10" t="s">
        <v>984</v>
      </c>
      <c r="F274" s="10" t="s">
        <v>45</v>
      </c>
      <c r="G274" s="10" t="s">
        <v>1006</v>
      </c>
      <c r="H274" s="10" t="s">
        <v>46</v>
      </c>
      <c r="I274" s="10" t="s">
        <v>47</v>
      </c>
      <c r="J274" s="12" t="s">
        <v>48</v>
      </c>
      <c r="K274" s="12" t="s">
        <v>532</v>
      </c>
      <c r="L274" s="12" t="s">
        <v>532</v>
      </c>
      <c r="M274" s="10" t="s">
        <v>50</v>
      </c>
      <c r="N274" s="10" t="s">
        <v>63</v>
      </c>
      <c r="O274" s="10" t="s">
        <v>124</v>
      </c>
      <c r="P274" s="10" t="s">
        <v>45</v>
      </c>
      <c r="Q274" s="10" t="s">
        <v>53</v>
      </c>
      <c r="R274" s="10" t="s">
        <v>532</v>
      </c>
      <c r="S274" s="10" t="s">
        <v>47</v>
      </c>
      <c r="T274" s="10" t="s">
        <v>55</v>
      </c>
      <c r="U274" s="13">
        <f t="shared" si="20"/>
        <v>3</v>
      </c>
      <c r="V274" s="10" t="s">
        <v>111</v>
      </c>
      <c r="W274" s="13">
        <f t="shared" si="18"/>
        <v>3</v>
      </c>
      <c r="X274" s="10" t="s">
        <v>111</v>
      </c>
      <c r="Y274" s="13">
        <f t="shared" si="21"/>
        <v>3</v>
      </c>
      <c r="Z274" s="10">
        <f t="shared" si="22"/>
        <v>9</v>
      </c>
      <c r="AA274" s="10" t="s">
        <v>47</v>
      </c>
      <c r="AB274" s="10" t="s">
        <v>47</v>
      </c>
      <c r="AC274" s="10" t="s">
        <v>47</v>
      </c>
      <c r="AD274" s="10" t="s">
        <v>47</v>
      </c>
      <c r="AE274" s="10" t="s">
        <v>47</v>
      </c>
      <c r="AF274" s="12">
        <v>44530</v>
      </c>
      <c r="AG274" s="10" t="s">
        <v>47</v>
      </c>
      <c r="AH274" s="10">
        <v>1</v>
      </c>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c r="DQ274" s="14"/>
      <c r="DR274" s="14"/>
      <c r="DS274" s="14"/>
      <c r="DT274" s="14"/>
      <c r="DU274" s="14"/>
      <c r="DV274" s="14"/>
      <c r="DW274" s="14"/>
      <c r="DX274" s="14"/>
      <c r="DY274" s="14"/>
      <c r="DZ274" s="14"/>
      <c r="EA274" s="14"/>
      <c r="EB274" s="14"/>
      <c r="EC274" s="14"/>
      <c r="ED274" s="14"/>
      <c r="EE274" s="14"/>
      <c r="EF274" s="14"/>
      <c r="EG274" s="14"/>
      <c r="EH274" s="14"/>
      <c r="EI274" s="14"/>
      <c r="EJ274" s="14"/>
      <c r="EK274" s="14"/>
      <c r="EL274" s="14"/>
      <c r="EM274" s="14"/>
      <c r="EN274" s="14"/>
      <c r="EO274" s="14"/>
      <c r="EP274" s="14"/>
      <c r="EQ274" s="14"/>
      <c r="ER274" s="14"/>
      <c r="ES274" s="14"/>
      <c r="ET274" s="14"/>
      <c r="EU274" s="14"/>
    </row>
    <row r="275" spans="1:151" s="10" customFormat="1" ht="30">
      <c r="A275" s="10" t="s">
        <v>1021</v>
      </c>
      <c r="B275" s="10" t="s">
        <v>947</v>
      </c>
      <c r="C275" s="41" t="s">
        <v>42</v>
      </c>
      <c r="D275" s="10" t="s">
        <v>1022</v>
      </c>
      <c r="E275" s="10" t="s">
        <v>975</v>
      </c>
      <c r="F275" s="10" t="s">
        <v>45</v>
      </c>
      <c r="G275" s="10" t="s">
        <v>1023</v>
      </c>
      <c r="H275" s="10" t="s">
        <v>46</v>
      </c>
      <c r="I275" s="10" t="s">
        <v>47</v>
      </c>
      <c r="J275" s="12" t="s">
        <v>48</v>
      </c>
      <c r="K275" s="12" t="s">
        <v>532</v>
      </c>
      <c r="L275" s="12" t="s">
        <v>532</v>
      </c>
      <c r="M275" s="10" t="s">
        <v>50</v>
      </c>
      <c r="N275" s="10" t="s">
        <v>63</v>
      </c>
      <c r="O275" s="10" t="s">
        <v>124</v>
      </c>
      <c r="P275" s="10" t="s">
        <v>45</v>
      </c>
      <c r="Q275" s="10" t="s">
        <v>53</v>
      </c>
      <c r="R275" s="10" t="s">
        <v>532</v>
      </c>
      <c r="S275" s="10" t="s">
        <v>47</v>
      </c>
      <c r="T275" s="10" t="s">
        <v>55</v>
      </c>
      <c r="U275" s="13">
        <f t="shared" si="20"/>
        <v>3</v>
      </c>
      <c r="V275" s="10" t="s">
        <v>111</v>
      </c>
      <c r="W275" s="13">
        <f t="shared" si="18"/>
        <v>3</v>
      </c>
      <c r="X275" s="10" t="s">
        <v>111</v>
      </c>
      <c r="Y275" s="13">
        <f t="shared" si="21"/>
        <v>3</v>
      </c>
      <c r="Z275" s="10">
        <f t="shared" si="22"/>
        <v>9</v>
      </c>
      <c r="AA275" s="10" t="s">
        <v>47</v>
      </c>
      <c r="AB275" s="10" t="s">
        <v>47</v>
      </c>
      <c r="AC275" s="10" t="s">
        <v>47</v>
      </c>
      <c r="AD275" s="10" t="s">
        <v>47</v>
      </c>
      <c r="AE275" s="10" t="s">
        <v>47</v>
      </c>
      <c r="AF275" s="12">
        <v>44530</v>
      </c>
      <c r="AG275" s="10" t="s">
        <v>47</v>
      </c>
      <c r="AH275" s="10">
        <v>1</v>
      </c>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c r="DW275" s="14"/>
      <c r="DX275" s="14"/>
      <c r="DY275" s="14"/>
      <c r="DZ275" s="14"/>
      <c r="EA275" s="14"/>
      <c r="EB275" s="14"/>
      <c r="EC275" s="14"/>
      <c r="ED275" s="14"/>
      <c r="EE275" s="14"/>
      <c r="EF275" s="14"/>
      <c r="EG275" s="14"/>
      <c r="EH275" s="14"/>
      <c r="EI275" s="14"/>
      <c r="EJ275" s="14"/>
      <c r="EK275" s="14"/>
      <c r="EL275" s="14"/>
      <c r="EM275" s="14"/>
      <c r="EN275" s="14"/>
      <c r="EO275" s="14"/>
      <c r="EP275" s="14"/>
      <c r="EQ275" s="14"/>
      <c r="ER275" s="14"/>
      <c r="ES275" s="14"/>
      <c r="ET275" s="14"/>
      <c r="EU275" s="14"/>
    </row>
    <row r="276" spans="1:151" s="10" customFormat="1" ht="30">
      <c r="A276" s="10" t="s">
        <v>1024</v>
      </c>
      <c r="B276" s="10" t="s">
        <v>947</v>
      </c>
      <c r="C276" s="41" t="s">
        <v>42</v>
      </c>
      <c r="D276" s="10" t="s">
        <v>1025</v>
      </c>
      <c r="E276" s="10" t="s">
        <v>971</v>
      </c>
      <c r="F276" s="10" t="s">
        <v>45</v>
      </c>
      <c r="G276" s="10" t="s">
        <v>1023</v>
      </c>
      <c r="H276" s="10" t="s">
        <v>46</v>
      </c>
      <c r="I276" s="10" t="s">
        <v>47</v>
      </c>
      <c r="J276" s="12" t="s">
        <v>48</v>
      </c>
      <c r="K276" s="12" t="s">
        <v>532</v>
      </c>
      <c r="L276" s="12" t="s">
        <v>532</v>
      </c>
      <c r="M276" s="10" t="s">
        <v>50</v>
      </c>
      <c r="N276" s="10" t="s">
        <v>63</v>
      </c>
      <c r="O276" s="10" t="s">
        <v>124</v>
      </c>
      <c r="P276" s="10" t="s">
        <v>45</v>
      </c>
      <c r="Q276" s="10" t="s">
        <v>53</v>
      </c>
      <c r="R276" s="10" t="s">
        <v>532</v>
      </c>
      <c r="S276" s="10" t="s">
        <v>47</v>
      </c>
      <c r="T276" s="10" t="s">
        <v>55</v>
      </c>
      <c r="U276" s="13">
        <f t="shared" si="20"/>
        <v>3</v>
      </c>
      <c r="V276" s="10" t="s">
        <v>111</v>
      </c>
      <c r="W276" s="13">
        <f t="shared" ref="W276:W339" si="23">_xlfn.IFS(V276="ALTA",1,V276="MEDIA",2,V276="BAJA",3,V276="N/A",1,V276="NO",3,V276="SI",1)</f>
        <v>3</v>
      </c>
      <c r="X276" s="10" t="s">
        <v>111</v>
      </c>
      <c r="Y276" s="13">
        <f t="shared" si="21"/>
        <v>3</v>
      </c>
      <c r="Z276" s="10">
        <f t="shared" si="22"/>
        <v>9</v>
      </c>
      <c r="AA276" s="10" t="s">
        <v>47</v>
      </c>
      <c r="AB276" s="10" t="s">
        <v>47</v>
      </c>
      <c r="AC276" s="10" t="s">
        <v>47</v>
      </c>
      <c r="AD276" s="10" t="s">
        <v>47</v>
      </c>
      <c r="AE276" s="10" t="s">
        <v>47</v>
      </c>
      <c r="AF276" s="12">
        <v>44530</v>
      </c>
      <c r="AG276" s="10" t="s">
        <v>47</v>
      </c>
      <c r="AH276" s="10">
        <v>1</v>
      </c>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E276" s="14"/>
      <c r="EF276" s="14"/>
      <c r="EG276" s="14"/>
      <c r="EH276" s="14"/>
      <c r="EI276" s="14"/>
      <c r="EJ276" s="14"/>
      <c r="EK276" s="14"/>
      <c r="EL276" s="14"/>
      <c r="EM276" s="14"/>
      <c r="EN276" s="14"/>
      <c r="EO276" s="14"/>
      <c r="EP276" s="14"/>
      <c r="EQ276" s="14"/>
      <c r="ER276" s="14"/>
      <c r="ES276" s="14"/>
      <c r="ET276" s="14"/>
      <c r="EU276" s="14"/>
    </row>
    <row r="277" spans="1:151" s="10" customFormat="1" ht="45">
      <c r="A277" s="10" t="s">
        <v>1026</v>
      </c>
      <c r="B277" s="10" t="s">
        <v>947</v>
      </c>
      <c r="C277" s="41" t="s">
        <v>42</v>
      </c>
      <c r="D277" s="10" t="s">
        <v>1027</v>
      </c>
      <c r="E277" s="10" t="s">
        <v>1011</v>
      </c>
      <c r="F277" s="10" t="s">
        <v>45</v>
      </c>
      <c r="G277" s="10" t="s">
        <v>1023</v>
      </c>
      <c r="H277" s="10" t="s">
        <v>46</v>
      </c>
      <c r="I277" s="10" t="s">
        <v>47</v>
      </c>
      <c r="J277" s="12" t="s">
        <v>48</v>
      </c>
      <c r="K277" s="12" t="s">
        <v>532</v>
      </c>
      <c r="L277" s="12" t="s">
        <v>532</v>
      </c>
      <c r="M277" s="10" t="s">
        <v>50</v>
      </c>
      <c r="N277" s="10" t="s">
        <v>63</v>
      </c>
      <c r="O277" s="10" t="s">
        <v>124</v>
      </c>
      <c r="P277" s="10" t="s">
        <v>45</v>
      </c>
      <c r="Q277" s="10" t="s">
        <v>53</v>
      </c>
      <c r="R277" s="10" t="s">
        <v>532</v>
      </c>
      <c r="S277" s="10" t="s">
        <v>47</v>
      </c>
      <c r="T277" s="10" t="s">
        <v>55</v>
      </c>
      <c r="U277" s="13">
        <f t="shared" si="20"/>
        <v>3</v>
      </c>
      <c r="V277" s="10" t="s">
        <v>111</v>
      </c>
      <c r="W277" s="13">
        <f t="shared" si="23"/>
        <v>3</v>
      </c>
      <c r="X277" s="10" t="s">
        <v>111</v>
      </c>
      <c r="Y277" s="13">
        <f t="shared" si="21"/>
        <v>3</v>
      </c>
      <c r="Z277" s="10">
        <f t="shared" si="22"/>
        <v>9</v>
      </c>
      <c r="AA277" s="10" t="s">
        <v>47</v>
      </c>
      <c r="AB277" s="10" t="s">
        <v>47</v>
      </c>
      <c r="AC277" s="10" t="s">
        <v>47</v>
      </c>
      <c r="AD277" s="10" t="s">
        <v>47</v>
      </c>
      <c r="AE277" s="10" t="s">
        <v>47</v>
      </c>
      <c r="AF277" s="12">
        <v>44530</v>
      </c>
      <c r="AG277" s="10" t="s">
        <v>47</v>
      </c>
      <c r="AH277" s="10">
        <v>1</v>
      </c>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row>
    <row r="278" spans="1:151" s="10" customFormat="1" ht="45">
      <c r="A278" s="10" t="s">
        <v>1028</v>
      </c>
      <c r="B278" s="10" t="s">
        <v>947</v>
      </c>
      <c r="C278" s="41" t="s">
        <v>42</v>
      </c>
      <c r="D278" s="10" t="s">
        <v>1029</v>
      </c>
      <c r="E278" s="10" t="s">
        <v>978</v>
      </c>
      <c r="F278" s="10" t="s">
        <v>45</v>
      </c>
      <c r="G278" s="10" t="s">
        <v>1023</v>
      </c>
      <c r="H278" s="10" t="s">
        <v>46</v>
      </c>
      <c r="I278" s="10" t="s">
        <v>47</v>
      </c>
      <c r="J278" s="12" t="s">
        <v>48</v>
      </c>
      <c r="K278" s="12" t="s">
        <v>532</v>
      </c>
      <c r="L278" s="12" t="s">
        <v>532</v>
      </c>
      <c r="M278" s="10" t="s">
        <v>50</v>
      </c>
      <c r="N278" s="10" t="s">
        <v>63</v>
      </c>
      <c r="O278" s="10" t="s">
        <v>124</v>
      </c>
      <c r="P278" s="10" t="s">
        <v>45</v>
      </c>
      <c r="Q278" s="10" t="s">
        <v>53</v>
      </c>
      <c r="R278" s="10" t="s">
        <v>532</v>
      </c>
      <c r="S278" s="10" t="s">
        <v>47</v>
      </c>
      <c r="T278" s="10" t="s">
        <v>55</v>
      </c>
      <c r="U278" s="13">
        <f t="shared" si="20"/>
        <v>3</v>
      </c>
      <c r="V278" s="10" t="s">
        <v>111</v>
      </c>
      <c r="W278" s="13">
        <f t="shared" si="23"/>
        <v>3</v>
      </c>
      <c r="X278" s="10" t="s">
        <v>111</v>
      </c>
      <c r="Y278" s="13">
        <f t="shared" si="21"/>
        <v>3</v>
      </c>
      <c r="Z278" s="10">
        <f t="shared" si="22"/>
        <v>9</v>
      </c>
      <c r="AA278" s="10" t="s">
        <v>47</v>
      </c>
      <c r="AB278" s="10" t="s">
        <v>47</v>
      </c>
      <c r="AC278" s="10" t="s">
        <v>47</v>
      </c>
      <c r="AD278" s="10" t="s">
        <v>47</v>
      </c>
      <c r="AE278" s="10" t="s">
        <v>47</v>
      </c>
      <c r="AF278" s="12">
        <v>44530</v>
      </c>
      <c r="AG278" s="10" t="s">
        <v>47</v>
      </c>
      <c r="AH278" s="10">
        <v>1</v>
      </c>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4"/>
      <c r="DV278" s="14"/>
      <c r="DW278" s="14"/>
      <c r="DX278" s="14"/>
      <c r="DY278" s="14"/>
      <c r="DZ278" s="14"/>
      <c r="EA278" s="14"/>
      <c r="EB278" s="14"/>
      <c r="EC278" s="14"/>
      <c r="ED278" s="14"/>
      <c r="EE278" s="14"/>
      <c r="EF278" s="14"/>
      <c r="EG278" s="14"/>
      <c r="EH278" s="14"/>
      <c r="EI278" s="14"/>
      <c r="EJ278" s="14"/>
      <c r="EK278" s="14"/>
      <c r="EL278" s="14"/>
      <c r="EM278" s="14"/>
      <c r="EN278" s="14"/>
      <c r="EO278" s="14"/>
      <c r="EP278" s="14"/>
      <c r="EQ278" s="14"/>
      <c r="ER278" s="14"/>
      <c r="ES278" s="14"/>
      <c r="ET278" s="14"/>
      <c r="EU278" s="14"/>
    </row>
    <row r="279" spans="1:151" s="10" customFormat="1" ht="60">
      <c r="A279" s="10" t="s">
        <v>1030</v>
      </c>
      <c r="B279" s="10" t="s">
        <v>947</v>
      </c>
      <c r="C279" s="41" t="s">
        <v>42</v>
      </c>
      <c r="D279" s="10" t="s">
        <v>1031</v>
      </c>
      <c r="E279" s="10" t="s">
        <v>1018</v>
      </c>
      <c r="F279" s="10" t="s">
        <v>45</v>
      </c>
      <c r="G279" s="10" t="s">
        <v>1023</v>
      </c>
      <c r="H279" s="10" t="s">
        <v>46</v>
      </c>
      <c r="I279" s="10" t="s">
        <v>47</v>
      </c>
      <c r="J279" s="12" t="s">
        <v>48</v>
      </c>
      <c r="K279" s="12" t="s">
        <v>532</v>
      </c>
      <c r="L279" s="12" t="s">
        <v>532</v>
      </c>
      <c r="M279" s="10" t="s">
        <v>50</v>
      </c>
      <c r="N279" s="10" t="s">
        <v>63</v>
      </c>
      <c r="O279" s="10" t="s">
        <v>124</v>
      </c>
      <c r="P279" s="10" t="s">
        <v>45</v>
      </c>
      <c r="Q279" s="10" t="s">
        <v>53</v>
      </c>
      <c r="R279" s="10" t="s">
        <v>532</v>
      </c>
      <c r="S279" s="10" t="s">
        <v>47</v>
      </c>
      <c r="T279" s="10" t="s">
        <v>55</v>
      </c>
      <c r="U279" s="13">
        <f t="shared" si="20"/>
        <v>3</v>
      </c>
      <c r="V279" s="10" t="s">
        <v>111</v>
      </c>
      <c r="W279" s="13">
        <f t="shared" si="23"/>
        <v>3</v>
      </c>
      <c r="X279" s="10" t="s">
        <v>111</v>
      </c>
      <c r="Y279" s="13">
        <f t="shared" si="21"/>
        <v>3</v>
      </c>
      <c r="Z279" s="10">
        <f t="shared" si="22"/>
        <v>9</v>
      </c>
      <c r="AA279" s="10" t="s">
        <v>47</v>
      </c>
      <c r="AB279" s="10" t="s">
        <v>47</v>
      </c>
      <c r="AC279" s="10" t="s">
        <v>47</v>
      </c>
      <c r="AD279" s="10" t="s">
        <v>47</v>
      </c>
      <c r="AE279" s="10" t="s">
        <v>47</v>
      </c>
      <c r="AF279" s="12">
        <v>44530</v>
      </c>
      <c r="AG279" s="10" t="s">
        <v>47</v>
      </c>
      <c r="AH279" s="10">
        <v>1</v>
      </c>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c r="DQ279" s="14"/>
      <c r="DR279" s="14"/>
      <c r="DS279" s="14"/>
      <c r="DT279" s="14"/>
      <c r="DU279" s="14"/>
      <c r="DV279" s="14"/>
      <c r="DW279" s="14"/>
      <c r="DX279" s="14"/>
      <c r="DY279" s="14"/>
      <c r="DZ279" s="14"/>
      <c r="EA279" s="14"/>
      <c r="EB279" s="14"/>
      <c r="EC279" s="14"/>
      <c r="ED279" s="14"/>
      <c r="EE279" s="14"/>
      <c r="EF279" s="14"/>
      <c r="EG279" s="14"/>
      <c r="EH279" s="14"/>
      <c r="EI279" s="14"/>
      <c r="EJ279" s="14"/>
      <c r="EK279" s="14"/>
      <c r="EL279" s="14"/>
      <c r="EM279" s="14"/>
      <c r="EN279" s="14"/>
      <c r="EO279" s="14"/>
      <c r="EP279" s="14"/>
      <c r="EQ279" s="14"/>
      <c r="ER279" s="14"/>
      <c r="ES279" s="14"/>
      <c r="ET279" s="14"/>
      <c r="EU279" s="14"/>
    </row>
    <row r="280" spans="1:151" s="10" customFormat="1" ht="30">
      <c r="A280" s="10" t="s">
        <v>1032</v>
      </c>
      <c r="B280" s="10" t="s">
        <v>947</v>
      </c>
      <c r="C280" s="41" t="s">
        <v>42</v>
      </c>
      <c r="D280" s="10" t="s">
        <v>1033</v>
      </c>
      <c r="E280" s="10" t="s">
        <v>981</v>
      </c>
      <c r="F280" s="10" t="s">
        <v>45</v>
      </c>
      <c r="G280" s="10" t="s">
        <v>1023</v>
      </c>
      <c r="H280" s="10" t="s">
        <v>46</v>
      </c>
      <c r="I280" s="10" t="s">
        <v>47</v>
      </c>
      <c r="J280" s="12" t="s">
        <v>48</v>
      </c>
      <c r="K280" s="12" t="s">
        <v>532</v>
      </c>
      <c r="L280" s="12" t="s">
        <v>532</v>
      </c>
      <c r="M280" s="10" t="s">
        <v>50</v>
      </c>
      <c r="N280" s="10" t="s">
        <v>63</v>
      </c>
      <c r="O280" s="10" t="s">
        <v>124</v>
      </c>
      <c r="P280" s="10" t="s">
        <v>45</v>
      </c>
      <c r="Q280" s="10" t="s">
        <v>53</v>
      </c>
      <c r="R280" s="10" t="s">
        <v>532</v>
      </c>
      <c r="S280" s="10" t="s">
        <v>47</v>
      </c>
      <c r="T280" s="10" t="s">
        <v>55</v>
      </c>
      <c r="U280" s="13">
        <f t="shared" si="20"/>
        <v>3</v>
      </c>
      <c r="V280" s="10" t="s">
        <v>111</v>
      </c>
      <c r="W280" s="13">
        <f t="shared" si="23"/>
        <v>3</v>
      </c>
      <c r="X280" s="10" t="s">
        <v>111</v>
      </c>
      <c r="Y280" s="13">
        <f t="shared" si="21"/>
        <v>3</v>
      </c>
      <c r="Z280" s="10">
        <f t="shared" si="22"/>
        <v>9</v>
      </c>
      <c r="AA280" s="10" t="s">
        <v>47</v>
      </c>
      <c r="AB280" s="10" t="s">
        <v>47</v>
      </c>
      <c r="AC280" s="10" t="s">
        <v>47</v>
      </c>
      <c r="AD280" s="10" t="s">
        <v>47</v>
      </c>
      <c r="AE280" s="10" t="s">
        <v>47</v>
      </c>
      <c r="AF280" s="12">
        <v>44530</v>
      </c>
      <c r="AG280" s="10" t="s">
        <v>47</v>
      </c>
      <c r="AH280" s="10">
        <v>1</v>
      </c>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c r="DQ280" s="14"/>
      <c r="DR280" s="14"/>
      <c r="DS280" s="14"/>
      <c r="DT280" s="14"/>
      <c r="DU280" s="14"/>
      <c r="DV280" s="14"/>
      <c r="DW280" s="14"/>
      <c r="DX280" s="14"/>
      <c r="DY280" s="14"/>
      <c r="DZ280" s="14"/>
      <c r="EA280" s="14"/>
      <c r="EB280" s="14"/>
      <c r="EC280" s="14"/>
      <c r="ED280" s="14"/>
      <c r="EE280" s="14"/>
      <c r="EF280" s="14"/>
      <c r="EG280" s="14"/>
      <c r="EH280" s="14"/>
      <c r="EI280" s="14"/>
      <c r="EJ280" s="14"/>
      <c r="EK280" s="14"/>
      <c r="EL280" s="14"/>
      <c r="EM280" s="14"/>
      <c r="EN280" s="14"/>
      <c r="EO280" s="14"/>
      <c r="EP280" s="14"/>
      <c r="EQ280" s="14"/>
      <c r="ER280" s="14"/>
      <c r="ES280" s="14"/>
      <c r="ET280" s="14"/>
      <c r="EU280" s="14"/>
    </row>
    <row r="281" spans="1:151" s="10" customFormat="1" ht="45">
      <c r="A281" s="10" t="s">
        <v>1034</v>
      </c>
      <c r="B281" s="10" t="s">
        <v>947</v>
      </c>
      <c r="C281" s="41" t="s">
        <v>42</v>
      </c>
      <c r="D281" s="10" t="s">
        <v>1035</v>
      </c>
      <c r="E281" s="10" t="s">
        <v>1036</v>
      </c>
      <c r="F281" s="10" t="s">
        <v>45</v>
      </c>
      <c r="G281" s="10" t="s">
        <v>1023</v>
      </c>
      <c r="H281" s="10" t="s">
        <v>46</v>
      </c>
      <c r="I281" s="10" t="s">
        <v>47</v>
      </c>
      <c r="J281" s="12" t="s">
        <v>48</v>
      </c>
      <c r="K281" s="12" t="s">
        <v>532</v>
      </c>
      <c r="L281" s="12" t="s">
        <v>532</v>
      </c>
      <c r="M281" s="10" t="s">
        <v>50</v>
      </c>
      <c r="N281" s="10" t="s">
        <v>63</v>
      </c>
      <c r="O281" s="10" t="s">
        <v>124</v>
      </c>
      <c r="P281" s="10" t="s">
        <v>45</v>
      </c>
      <c r="Q281" s="10" t="s">
        <v>53</v>
      </c>
      <c r="R281" s="10" t="s">
        <v>532</v>
      </c>
      <c r="S281" s="10" t="s">
        <v>47</v>
      </c>
      <c r="T281" s="10" t="s">
        <v>55</v>
      </c>
      <c r="U281" s="13">
        <f t="shared" si="20"/>
        <v>3</v>
      </c>
      <c r="V281" s="10" t="s">
        <v>111</v>
      </c>
      <c r="W281" s="13">
        <f t="shared" si="23"/>
        <v>3</v>
      </c>
      <c r="X281" s="10" t="s">
        <v>111</v>
      </c>
      <c r="Y281" s="13">
        <f t="shared" si="21"/>
        <v>3</v>
      </c>
      <c r="Z281" s="10">
        <f t="shared" si="22"/>
        <v>9</v>
      </c>
      <c r="AA281" s="10" t="s">
        <v>47</v>
      </c>
      <c r="AB281" s="10" t="s">
        <v>47</v>
      </c>
      <c r="AC281" s="10" t="s">
        <v>47</v>
      </c>
      <c r="AD281" s="10" t="s">
        <v>47</v>
      </c>
      <c r="AE281" s="10" t="s">
        <v>47</v>
      </c>
      <c r="AF281" s="12">
        <v>44530</v>
      </c>
      <c r="AG281" s="10" t="s">
        <v>47</v>
      </c>
      <c r="AH281" s="10">
        <v>1</v>
      </c>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c r="DT281" s="14"/>
      <c r="DU281" s="14"/>
      <c r="DV281" s="14"/>
      <c r="DW281" s="14"/>
      <c r="DX281" s="14"/>
      <c r="DY281" s="14"/>
      <c r="DZ281" s="14"/>
      <c r="EA281" s="14"/>
      <c r="EB281" s="14"/>
      <c r="EC281" s="14"/>
      <c r="ED281" s="14"/>
      <c r="EE281" s="14"/>
      <c r="EF281" s="14"/>
      <c r="EG281" s="14"/>
      <c r="EH281" s="14"/>
      <c r="EI281" s="14"/>
      <c r="EJ281" s="14"/>
      <c r="EK281" s="14"/>
      <c r="EL281" s="14"/>
      <c r="EM281" s="14"/>
      <c r="EN281" s="14"/>
      <c r="EO281" s="14"/>
      <c r="EP281" s="14"/>
      <c r="EQ281" s="14"/>
      <c r="ER281" s="14"/>
      <c r="ES281" s="14"/>
      <c r="ET281" s="14"/>
      <c r="EU281" s="14"/>
    </row>
    <row r="282" spans="1:151" s="10" customFormat="1" ht="60">
      <c r="A282" s="10" t="s">
        <v>1037</v>
      </c>
      <c r="B282" s="10" t="s">
        <v>947</v>
      </c>
      <c r="C282" s="41" t="s">
        <v>42</v>
      </c>
      <c r="D282" s="10" t="s">
        <v>1038</v>
      </c>
      <c r="E282" s="10" t="s">
        <v>1039</v>
      </c>
      <c r="F282" s="10" t="s">
        <v>45</v>
      </c>
      <c r="G282" s="10" t="s">
        <v>1023</v>
      </c>
      <c r="H282" s="10" t="s">
        <v>46</v>
      </c>
      <c r="I282" s="10" t="s">
        <v>47</v>
      </c>
      <c r="J282" s="12" t="s">
        <v>48</v>
      </c>
      <c r="K282" s="12" t="s">
        <v>532</v>
      </c>
      <c r="L282" s="12" t="s">
        <v>532</v>
      </c>
      <c r="M282" s="10" t="s">
        <v>50</v>
      </c>
      <c r="N282" s="10" t="s">
        <v>63</v>
      </c>
      <c r="O282" s="10" t="s">
        <v>124</v>
      </c>
      <c r="P282" s="10" t="s">
        <v>45</v>
      </c>
      <c r="Q282" s="10" t="s">
        <v>53</v>
      </c>
      <c r="R282" s="10" t="s">
        <v>532</v>
      </c>
      <c r="S282" s="10" t="s">
        <v>47</v>
      </c>
      <c r="T282" s="10" t="s">
        <v>55</v>
      </c>
      <c r="U282" s="13">
        <f t="shared" si="20"/>
        <v>3</v>
      </c>
      <c r="V282" s="10" t="s">
        <v>111</v>
      </c>
      <c r="W282" s="13">
        <f t="shared" si="23"/>
        <v>3</v>
      </c>
      <c r="X282" s="10" t="s">
        <v>111</v>
      </c>
      <c r="Y282" s="13">
        <f t="shared" si="21"/>
        <v>3</v>
      </c>
      <c r="Z282" s="10">
        <f t="shared" si="22"/>
        <v>9</v>
      </c>
      <c r="AA282" s="10" t="s">
        <v>47</v>
      </c>
      <c r="AB282" s="10" t="s">
        <v>47</v>
      </c>
      <c r="AC282" s="10" t="s">
        <v>47</v>
      </c>
      <c r="AD282" s="10" t="s">
        <v>47</v>
      </c>
      <c r="AE282" s="10" t="s">
        <v>47</v>
      </c>
      <c r="AF282" s="12">
        <v>44530</v>
      </c>
      <c r="AG282" s="10" t="s">
        <v>47</v>
      </c>
      <c r="AH282" s="10">
        <v>1</v>
      </c>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c r="DQ282" s="14"/>
      <c r="DR282" s="14"/>
      <c r="DS282" s="14"/>
      <c r="DT282" s="14"/>
      <c r="DU282" s="14"/>
      <c r="DV282" s="14"/>
      <c r="DW282" s="14"/>
      <c r="DX282" s="14"/>
      <c r="DY282" s="14"/>
      <c r="DZ282" s="14"/>
      <c r="EA282" s="14"/>
      <c r="EB282" s="14"/>
      <c r="EC282" s="14"/>
      <c r="ED282" s="14"/>
      <c r="EE282" s="14"/>
      <c r="EF282" s="14"/>
      <c r="EG282" s="14"/>
      <c r="EH282" s="14"/>
      <c r="EI282" s="14"/>
      <c r="EJ282" s="14"/>
      <c r="EK282" s="14"/>
      <c r="EL282" s="14"/>
      <c r="EM282" s="14"/>
      <c r="EN282" s="14"/>
      <c r="EO282" s="14"/>
      <c r="EP282" s="14"/>
      <c r="EQ282" s="14"/>
      <c r="ER282" s="14"/>
      <c r="ES282" s="14"/>
      <c r="ET282" s="14"/>
      <c r="EU282" s="14"/>
    </row>
    <row r="283" spans="1:151" s="10" customFormat="1" ht="45">
      <c r="A283" s="10" t="s">
        <v>1040</v>
      </c>
      <c r="B283" s="10" t="s">
        <v>947</v>
      </c>
      <c r="C283" s="41" t="s">
        <v>42</v>
      </c>
      <c r="D283" s="10" t="s">
        <v>1041</v>
      </c>
      <c r="E283" s="10" t="s">
        <v>1042</v>
      </c>
      <c r="F283" s="10" t="s">
        <v>45</v>
      </c>
      <c r="G283" s="10" t="s">
        <v>1023</v>
      </c>
      <c r="H283" s="10" t="s">
        <v>46</v>
      </c>
      <c r="I283" s="10" t="s">
        <v>47</v>
      </c>
      <c r="J283" s="12" t="s">
        <v>48</v>
      </c>
      <c r="K283" s="12" t="s">
        <v>532</v>
      </c>
      <c r="L283" s="12" t="s">
        <v>532</v>
      </c>
      <c r="M283" s="10" t="s">
        <v>50</v>
      </c>
      <c r="N283" s="10" t="s">
        <v>63</v>
      </c>
      <c r="O283" s="10" t="s">
        <v>124</v>
      </c>
      <c r="P283" s="10" t="s">
        <v>45</v>
      </c>
      <c r="Q283" s="10" t="s">
        <v>53</v>
      </c>
      <c r="R283" s="10" t="s">
        <v>532</v>
      </c>
      <c r="S283" s="10" t="s">
        <v>47</v>
      </c>
      <c r="T283" s="10" t="s">
        <v>55</v>
      </c>
      <c r="U283" s="13">
        <f t="shared" si="20"/>
        <v>3</v>
      </c>
      <c r="V283" s="10" t="s">
        <v>111</v>
      </c>
      <c r="W283" s="13">
        <f t="shared" si="23"/>
        <v>3</v>
      </c>
      <c r="X283" s="10" t="s">
        <v>111</v>
      </c>
      <c r="Y283" s="13">
        <f t="shared" si="21"/>
        <v>3</v>
      </c>
      <c r="Z283" s="10">
        <f t="shared" si="22"/>
        <v>9</v>
      </c>
      <c r="AA283" s="10" t="s">
        <v>47</v>
      </c>
      <c r="AB283" s="10" t="s">
        <v>47</v>
      </c>
      <c r="AC283" s="10" t="s">
        <v>47</v>
      </c>
      <c r="AD283" s="10" t="s">
        <v>47</v>
      </c>
      <c r="AE283" s="10" t="s">
        <v>47</v>
      </c>
      <c r="AF283" s="12">
        <v>44530</v>
      </c>
      <c r="AG283" s="10" t="s">
        <v>47</v>
      </c>
      <c r="AH283" s="10">
        <v>1</v>
      </c>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c r="DQ283" s="14"/>
      <c r="DR283" s="14"/>
      <c r="DS283" s="14"/>
      <c r="DT283" s="14"/>
      <c r="DU283" s="14"/>
      <c r="DV283" s="14"/>
      <c r="DW283" s="14"/>
      <c r="DX283" s="14"/>
      <c r="DY283" s="14"/>
      <c r="DZ283" s="14"/>
      <c r="EA283" s="14"/>
      <c r="EB283" s="14"/>
      <c r="EC283" s="14"/>
      <c r="ED283" s="14"/>
      <c r="EE283" s="14"/>
      <c r="EF283" s="14"/>
      <c r="EG283" s="14"/>
      <c r="EH283" s="14"/>
      <c r="EI283" s="14"/>
      <c r="EJ283" s="14"/>
      <c r="EK283" s="14"/>
      <c r="EL283" s="14"/>
      <c r="EM283" s="14"/>
      <c r="EN283" s="14"/>
      <c r="EO283" s="14"/>
      <c r="EP283" s="14"/>
      <c r="EQ283" s="14"/>
      <c r="ER283" s="14"/>
      <c r="ES283" s="14"/>
      <c r="ET283" s="14"/>
      <c r="EU283" s="14"/>
    </row>
    <row r="284" spans="1:151" s="10" customFormat="1" ht="45">
      <c r="A284" s="10" t="s">
        <v>1043</v>
      </c>
      <c r="B284" s="10" t="s">
        <v>947</v>
      </c>
      <c r="C284" s="41" t="s">
        <v>42</v>
      </c>
      <c r="D284" s="10" t="s">
        <v>1044</v>
      </c>
      <c r="E284" s="10" t="s">
        <v>984</v>
      </c>
      <c r="F284" s="10" t="s">
        <v>45</v>
      </c>
      <c r="G284" s="10" t="s">
        <v>1023</v>
      </c>
      <c r="H284" s="10" t="s">
        <v>46</v>
      </c>
      <c r="I284" s="10" t="s">
        <v>47</v>
      </c>
      <c r="J284" s="12" t="s">
        <v>48</v>
      </c>
      <c r="K284" s="12" t="s">
        <v>532</v>
      </c>
      <c r="L284" s="12" t="s">
        <v>532</v>
      </c>
      <c r="M284" s="10" t="s">
        <v>50</v>
      </c>
      <c r="N284" s="10" t="s">
        <v>63</v>
      </c>
      <c r="O284" s="10" t="s">
        <v>124</v>
      </c>
      <c r="P284" s="10" t="s">
        <v>45</v>
      </c>
      <c r="Q284" s="10" t="s">
        <v>53</v>
      </c>
      <c r="R284" s="10" t="s">
        <v>532</v>
      </c>
      <c r="S284" s="10" t="s">
        <v>47</v>
      </c>
      <c r="T284" s="10" t="s">
        <v>55</v>
      </c>
      <c r="U284" s="13">
        <f t="shared" si="20"/>
        <v>3</v>
      </c>
      <c r="V284" s="10" t="s">
        <v>111</v>
      </c>
      <c r="W284" s="13">
        <f t="shared" si="23"/>
        <v>3</v>
      </c>
      <c r="X284" s="10" t="s">
        <v>111</v>
      </c>
      <c r="Y284" s="13">
        <f t="shared" si="21"/>
        <v>3</v>
      </c>
      <c r="Z284" s="10">
        <f t="shared" si="22"/>
        <v>9</v>
      </c>
      <c r="AA284" s="10" t="s">
        <v>47</v>
      </c>
      <c r="AB284" s="10" t="s">
        <v>47</v>
      </c>
      <c r="AC284" s="10" t="s">
        <v>47</v>
      </c>
      <c r="AD284" s="10" t="s">
        <v>47</v>
      </c>
      <c r="AE284" s="10" t="s">
        <v>47</v>
      </c>
      <c r="AF284" s="12">
        <v>44530</v>
      </c>
      <c r="AG284" s="10" t="s">
        <v>47</v>
      </c>
      <c r="AH284" s="10">
        <v>1</v>
      </c>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c r="DQ284" s="14"/>
      <c r="DR284" s="14"/>
      <c r="DS284" s="14"/>
      <c r="DT284" s="14"/>
      <c r="DU284" s="14"/>
      <c r="DV284" s="14"/>
      <c r="DW284" s="14"/>
      <c r="DX284" s="14"/>
      <c r="DY284" s="14"/>
      <c r="DZ284" s="14"/>
      <c r="EA284" s="14"/>
      <c r="EB284" s="14"/>
      <c r="EC284" s="14"/>
      <c r="ED284" s="14"/>
      <c r="EE284" s="14"/>
      <c r="EF284" s="14"/>
      <c r="EG284" s="14"/>
      <c r="EH284" s="14"/>
      <c r="EI284" s="14"/>
      <c r="EJ284" s="14"/>
      <c r="EK284" s="14"/>
      <c r="EL284" s="14"/>
      <c r="EM284" s="14"/>
      <c r="EN284" s="14"/>
      <c r="EO284" s="14"/>
      <c r="EP284" s="14"/>
      <c r="EQ284" s="14"/>
      <c r="ER284" s="14"/>
      <c r="ES284" s="14"/>
      <c r="ET284" s="14"/>
      <c r="EU284" s="14"/>
    </row>
    <row r="285" spans="1:151" s="10" customFormat="1" ht="30">
      <c r="A285" s="10" t="s">
        <v>1045</v>
      </c>
      <c r="B285" s="10" t="s">
        <v>947</v>
      </c>
      <c r="C285" s="41" t="s">
        <v>42</v>
      </c>
      <c r="D285" s="10" t="s">
        <v>1046</v>
      </c>
      <c r="E285" s="10" t="s">
        <v>975</v>
      </c>
      <c r="F285" s="10" t="s">
        <v>45</v>
      </c>
      <c r="G285" s="10" t="s">
        <v>1047</v>
      </c>
      <c r="H285" s="10" t="s">
        <v>46</v>
      </c>
      <c r="I285" s="10" t="s">
        <v>47</v>
      </c>
      <c r="J285" s="12" t="s">
        <v>48</v>
      </c>
      <c r="K285" s="12" t="s">
        <v>532</v>
      </c>
      <c r="L285" s="12" t="s">
        <v>532</v>
      </c>
      <c r="M285" s="10" t="s">
        <v>50</v>
      </c>
      <c r="N285" s="10" t="s">
        <v>63</v>
      </c>
      <c r="O285" s="10" t="s">
        <v>124</v>
      </c>
      <c r="P285" s="10" t="s">
        <v>45</v>
      </c>
      <c r="Q285" s="10" t="s">
        <v>53</v>
      </c>
      <c r="R285" s="10" t="s">
        <v>532</v>
      </c>
      <c r="S285" s="10" t="s">
        <v>47</v>
      </c>
      <c r="T285" s="10" t="s">
        <v>55</v>
      </c>
      <c r="U285" s="13">
        <f t="shared" si="20"/>
        <v>3</v>
      </c>
      <c r="V285" s="10" t="s">
        <v>111</v>
      </c>
      <c r="W285" s="13">
        <f t="shared" si="23"/>
        <v>3</v>
      </c>
      <c r="X285" s="10" t="s">
        <v>111</v>
      </c>
      <c r="Y285" s="13">
        <f t="shared" si="21"/>
        <v>3</v>
      </c>
      <c r="Z285" s="10">
        <f t="shared" si="22"/>
        <v>9</v>
      </c>
      <c r="AA285" s="10" t="s">
        <v>47</v>
      </c>
      <c r="AB285" s="10" t="s">
        <v>47</v>
      </c>
      <c r="AC285" s="10" t="s">
        <v>47</v>
      </c>
      <c r="AD285" s="10" t="s">
        <v>47</v>
      </c>
      <c r="AE285" s="10" t="s">
        <v>47</v>
      </c>
      <c r="AF285" s="12">
        <v>44530</v>
      </c>
      <c r="AG285" s="10" t="s">
        <v>47</v>
      </c>
      <c r="AH285" s="10">
        <v>1</v>
      </c>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c r="DW285" s="14"/>
      <c r="DX285" s="14"/>
      <c r="DY285" s="14"/>
      <c r="DZ285" s="14"/>
      <c r="EA285" s="14"/>
      <c r="EB285" s="14"/>
      <c r="EC285" s="14"/>
      <c r="ED285" s="14"/>
      <c r="EE285" s="14"/>
      <c r="EF285" s="14"/>
      <c r="EG285" s="14"/>
      <c r="EH285" s="14"/>
      <c r="EI285" s="14"/>
      <c r="EJ285" s="14"/>
      <c r="EK285" s="14"/>
      <c r="EL285" s="14"/>
      <c r="EM285" s="14"/>
      <c r="EN285" s="14"/>
      <c r="EO285" s="14"/>
      <c r="EP285" s="14"/>
      <c r="EQ285" s="14"/>
      <c r="ER285" s="14"/>
      <c r="ES285" s="14"/>
      <c r="ET285" s="14"/>
      <c r="EU285" s="14"/>
    </row>
    <row r="286" spans="1:151" s="10" customFormat="1" ht="30">
      <c r="A286" s="10" t="s">
        <v>1048</v>
      </c>
      <c r="B286" s="10" t="s">
        <v>947</v>
      </c>
      <c r="C286" s="41" t="s">
        <v>42</v>
      </c>
      <c r="D286" s="10" t="s">
        <v>1049</v>
      </c>
      <c r="E286" s="10" t="s">
        <v>971</v>
      </c>
      <c r="F286" s="10" t="s">
        <v>45</v>
      </c>
      <c r="G286" s="10" t="s">
        <v>1047</v>
      </c>
      <c r="H286" s="10" t="s">
        <v>46</v>
      </c>
      <c r="I286" s="10" t="s">
        <v>47</v>
      </c>
      <c r="J286" s="12" t="s">
        <v>48</v>
      </c>
      <c r="K286" s="12" t="s">
        <v>532</v>
      </c>
      <c r="L286" s="12" t="s">
        <v>532</v>
      </c>
      <c r="M286" s="10" t="s">
        <v>50</v>
      </c>
      <c r="N286" s="10" t="s">
        <v>63</v>
      </c>
      <c r="O286" s="10" t="s">
        <v>124</v>
      </c>
      <c r="P286" s="10" t="s">
        <v>45</v>
      </c>
      <c r="Q286" s="10" t="s">
        <v>53</v>
      </c>
      <c r="R286" s="10" t="s">
        <v>532</v>
      </c>
      <c r="S286" s="10" t="s">
        <v>47</v>
      </c>
      <c r="T286" s="10" t="s">
        <v>55</v>
      </c>
      <c r="U286" s="13">
        <f t="shared" si="20"/>
        <v>3</v>
      </c>
      <c r="V286" s="10" t="s">
        <v>111</v>
      </c>
      <c r="W286" s="13">
        <f t="shared" si="23"/>
        <v>3</v>
      </c>
      <c r="X286" s="10" t="s">
        <v>111</v>
      </c>
      <c r="Y286" s="13">
        <f t="shared" si="21"/>
        <v>3</v>
      </c>
      <c r="Z286" s="10">
        <f t="shared" si="22"/>
        <v>9</v>
      </c>
      <c r="AA286" s="10" t="s">
        <v>47</v>
      </c>
      <c r="AB286" s="10" t="s">
        <v>47</v>
      </c>
      <c r="AC286" s="10" t="s">
        <v>47</v>
      </c>
      <c r="AD286" s="10" t="s">
        <v>47</v>
      </c>
      <c r="AE286" s="10" t="s">
        <v>47</v>
      </c>
      <c r="AF286" s="12">
        <v>44530</v>
      </c>
      <c r="AG286" s="10" t="s">
        <v>47</v>
      </c>
      <c r="AH286" s="10">
        <v>1</v>
      </c>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E286" s="14"/>
      <c r="EF286" s="14"/>
      <c r="EG286" s="14"/>
      <c r="EH286" s="14"/>
      <c r="EI286" s="14"/>
      <c r="EJ286" s="14"/>
      <c r="EK286" s="14"/>
      <c r="EL286" s="14"/>
      <c r="EM286" s="14"/>
      <c r="EN286" s="14"/>
      <c r="EO286" s="14"/>
      <c r="EP286" s="14"/>
      <c r="EQ286" s="14"/>
      <c r="ER286" s="14"/>
      <c r="ES286" s="14"/>
      <c r="ET286" s="14"/>
      <c r="EU286" s="14"/>
    </row>
    <row r="287" spans="1:151" s="10" customFormat="1" ht="45">
      <c r="A287" s="10" t="s">
        <v>1050</v>
      </c>
      <c r="B287" s="10" t="s">
        <v>947</v>
      </c>
      <c r="C287" s="41" t="s">
        <v>42</v>
      </c>
      <c r="D287" s="10" t="s">
        <v>1051</v>
      </c>
      <c r="E287" s="10" t="s">
        <v>1011</v>
      </c>
      <c r="F287" s="10" t="s">
        <v>45</v>
      </c>
      <c r="G287" s="10" t="s">
        <v>1047</v>
      </c>
      <c r="H287" s="10" t="s">
        <v>46</v>
      </c>
      <c r="I287" s="10" t="s">
        <v>47</v>
      </c>
      <c r="J287" s="12" t="s">
        <v>48</v>
      </c>
      <c r="K287" s="12" t="s">
        <v>532</v>
      </c>
      <c r="L287" s="12" t="s">
        <v>532</v>
      </c>
      <c r="M287" s="10" t="s">
        <v>50</v>
      </c>
      <c r="N287" s="10" t="s">
        <v>63</v>
      </c>
      <c r="O287" s="10" t="s">
        <v>124</v>
      </c>
      <c r="P287" s="10" t="s">
        <v>45</v>
      </c>
      <c r="Q287" s="10" t="s">
        <v>53</v>
      </c>
      <c r="R287" s="10" t="s">
        <v>532</v>
      </c>
      <c r="S287" s="10" t="s">
        <v>47</v>
      </c>
      <c r="T287" s="10" t="s">
        <v>55</v>
      </c>
      <c r="U287" s="13">
        <f t="shared" si="20"/>
        <v>3</v>
      </c>
      <c r="V287" s="10" t="s">
        <v>111</v>
      </c>
      <c r="W287" s="13">
        <f t="shared" si="23"/>
        <v>3</v>
      </c>
      <c r="X287" s="10" t="s">
        <v>111</v>
      </c>
      <c r="Y287" s="13">
        <f t="shared" si="21"/>
        <v>3</v>
      </c>
      <c r="Z287" s="10">
        <f t="shared" si="22"/>
        <v>9</v>
      </c>
      <c r="AA287" s="10" t="s">
        <v>47</v>
      </c>
      <c r="AB287" s="10" t="s">
        <v>47</v>
      </c>
      <c r="AC287" s="10" t="s">
        <v>47</v>
      </c>
      <c r="AD287" s="10" t="s">
        <v>47</v>
      </c>
      <c r="AE287" s="10" t="s">
        <v>47</v>
      </c>
      <c r="AF287" s="12">
        <v>44530</v>
      </c>
      <c r="AG287" s="10" t="s">
        <v>47</v>
      </c>
      <c r="AH287" s="10">
        <v>1</v>
      </c>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c r="DQ287" s="14"/>
      <c r="DR287" s="14"/>
      <c r="DS287" s="14"/>
      <c r="DT287" s="14"/>
      <c r="DU287" s="14"/>
      <c r="DV287" s="14"/>
      <c r="DW287" s="14"/>
      <c r="DX287" s="14"/>
      <c r="DY287" s="14"/>
      <c r="DZ287" s="14"/>
      <c r="EA287" s="14"/>
      <c r="EB287" s="14"/>
      <c r="EC287" s="14"/>
      <c r="ED287" s="14"/>
      <c r="EE287" s="14"/>
      <c r="EF287" s="14"/>
      <c r="EG287" s="14"/>
      <c r="EH287" s="14"/>
      <c r="EI287" s="14"/>
      <c r="EJ287" s="14"/>
      <c r="EK287" s="14"/>
      <c r="EL287" s="14"/>
      <c r="EM287" s="14"/>
      <c r="EN287" s="14"/>
      <c r="EO287" s="14"/>
      <c r="EP287" s="14"/>
      <c r="EQ287" s="14"/>
      <c r="ER287" s="14"/>
      <c r="ES287" s="14"/>
      <c r="ET287" s="14"/>
      <c r="EU287" s="14"/>
    </row>
    <row r="288" spans="1:151" s="10" customFormat="1" ht="45">
      <c r="A288" s="10" t="s">
        <v>1052</v>
      </c>
      <c r="B288" s="10" t="s">
        <v>947</v>
      </c>
      <c r="C288" s="41" t="s">
        <v>42</v>
      </c>
      <c r="D288" s="10" t="s">
        <v>1053</v>
      </c>
      <c r="E288" s="10" t="s">
        <v>978</v>
      </c>
      <c r="F288" s="10" t="s">
        <v>45</v>
      </c>
      <c r="G288" s="10" t="s">
        <v>1047</v>
      </c>
      <c r="H288" s="10" t="s">
        <v>46</v>
      </c>
      <c r="I288" s="10" t="s">
        <v>47</v>
      </c>
      <c r="J288" s="12" t="s">
        <v>48</v>
      </c>
      <c r="K288" s="12" t="s">
        <v>532</v>
      </c>
      <c r="L288" s="12" t="s">
        <v>532</v>
      </c>
      <c r="M288" s="10" t="s">
        <v>50</v>
      </c>
      <c r="N288" s="10" t="s">
        <v>63</v>
      </c>
      <c r="O288" s="10" t="s">
        <v>124</v>
      </c>
      <c r="P288" s="10" t="s">
        <v>45</v>
      </c>
      <c r="Q288" s="10" t="s">
        <v>53</v>
      </c>
      <c r="R288" s="10" t="s">
        <v>532</v>
      </c>
      <c r="S288" s="10" t="s">
        <v>47</v>
      </c>
      <c r="T288" s="10" t="s">
        <v>55</v>
      </c>
      <c r="U288" s="13">
        <f t="shared" si="20"/>
        <v>3</v>
      </c>
      <c r="V288" s="10" t="s">
        <v>111</v>
      </c>
      <c r="W288" s="13">
        <f t="shared" si="23"/>
        <v>3</v>
      </c>
      <c r="X288" s="10" t="s">
        <v>111</v>
      </c>
      <c r="Y288" s="13">
        <f t="shared" si="21"/>
        <v>3</v>
      </c>
      <c r="Z288" s="10">
        <f t="shared" si="22"/>
        <v>9</v>
      </c>
      <c r="AA288" s="10" t="s">
        <v>47</v>
      </c>
      <c r="AB288" s="10" t="s">
        <v>47</v>
      </c>
      <c r="AC288" s="10" t="s">
        <v>47</v>
      </c>
      <c r="AD288" s="10" t="s">
        <v>47</v>
      </c>
      <c r="AE288" s="10" t="s">
        <v>47</v>
      </c>
      <c r="AF288" s="12">
        <v>44530</v>
      </c>
      <c r="AG288" s="10" t="s">
        <v>47</v>
      </c>
      <c r="AH288" s="10">
        <v>1</v>
      </c>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c r="DT288" s="14"/>
      <c r="DU288" s="14"/>
      <c r="DV288" s="14"/>
      <c r="DW288" s="14"/>
      <c r="DX288" s="14"/>
      <c r="DY288" s="14"/>
      <c r="DZ288" s="14"/>
      <c r="EA288" s="14"/>
      <c r="EB288" s="14"/>
      <c r="EC288" s="14"/>
      <c r="ED288" s="14"/>
      <c r="EE288" s="14"/>
      <c r="EF288" s="14"/>
      <c r="EG288" s="14"/>
      <c r="EH288" s="14"/>
      <c r="EI288" s="14"/>
      <c r="EJ288" s="14"/>
      <c r="EK288" s="14"/>
      <c r="EL288" s="14"/>
      <c r="EM288" s="14"/>
      <c r="EN288" s="14"/>
      <c r="EO288" s="14"/>
      <c r="EP288" s="14"/>
      <c r="EQ288" s="14"/>
      <c r="ER288" s="14"/>
      <c r="ES288" s="14"/>
      <c r="ET288" s="14"/>
      <c r="EU288" s="14"/>
    </row>
    <row r="289" spans="1:151" s="10" customFormat="1" ht="75">
      <c r="A289" s="10" t="s">
        <v>1054</v>
      </c>
      <c r="B289" s="10" t="s">
        <v>947</v>
      </c>
      <c r="C289" s="41" t="s">
        <v>42</v>
      </c>
      <c r="D289" s="10" t="s">
        <v>1055</v>
      </c>
      <c r="E289" s="10" t="s">
        <v>1018</v>
      </c>
      <c r="F289" s="10" t="s">
        <v>45</v>
      </c>
      <c r="G289" s="10" t="s">
        <v>1047</v>
      </c>
      <c r="H289" s="10" t="s">
        <v>46</v>
      </c>
      <c r="I289" s="10" t="s">
        <v>47</v>
      </c>
      <c r="J289" s="12" t="s">
        <v>48</v>
      </c>
      <c r="K289" s="12" t="s">
        <v>532</v>
      </c>
      <c r="L289" s="12" t="s">
        <v>532</v>
      </c>
      <c r="M289" s="10" t="s">
        <v>50</v>
      </c>
      <c r="N289" s="10" t="s">
        <v>63</v>
      </c>
      <c r="O289" s="10" t="s">
        <v>124</v>
      </c>
      <c r="P289" s="10" t="s">
        <v>45</v>
      </c>
      <c r="Q289" s="10" t="s">
        <v>53</v>
      </c>
      <c r="R289" s="10" t="s">
        <v>532</v>
      </c>
      <c r="S289" s="10" t="s">
        <v>47</v>
      </c>
      <c r="T289" s="10" t="s">
        <v>55</v>
      </c>
      <c r="U289" s="13">
        <f t="shared" si="20"/>
        <v>3</v>
      </c>
      <c r="V289" s="10" t="s">
        <v>111</v>
      </c>
      <c r="W289" s="13">
        <f t="shared" si="23"/>
        <v>3</v>
      </c>
      <c r="X289" s="10" t="s">
        <v>111</v>
      </c>
      <c r="Y289" s="13">
        <f t="shared" si="21"/>
        <v>3</v>
      </c>
      <c r="Z289" s="10">
        <f t="shared" si="22"/>
        <v>9</v>
      </c>
      <c r="AA289" s="10" t="s">
        <v>47</v>
      </c>
      <c r="AB289" s="10" t="s">
        <v>47</v>
      </c>
      <c r="AC289" s="10" t="s">
        <v>47</v>
      </c>
      <c r="AD289" s="10" t="s">
        <v>47</v>
      </c>
      <c r="AE289" s="10" t="s">
        <v>47</v>
      </c>
      <c r="AF289" s="12">
        <v>44530</v>
      </c>
      <c r="AG289" s="10" t="s">
        <v>47</v>
      </c>
      <c r="AH289" s="10">
        <v>1</v>
      </c>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c r="DQ289" s="14"/>
      <c r="DR289" s="14"/>
      <c r="DS289" s="14"/>
      <c r="DT289" s="14"/>
      <c r="DU289" s="14"/>
      <c r="DV289" s="14"/>
      <c r="DW289" s="14"/>
      <c r="DX289" s="14"/>
      <c r="DY289" s="14"/>
      <c r="DZ289" s="14"/>
      <c r="EA289" s="14"/>
      <c r="EB289" s="14"/>
      <c r="EC289" s="14"/>
      <c r="ED289" s="14"/>
      <c r="EE289" s="14"/>
      <c r="EF289" s="14"/>
      <c r="EG289" s="14"/>
      <c r="EH289" s="14"/>
      <c r="EI289" s="14"/>
      <c r="EJ289" s="14"/>
      <c r="EK289" s="14"/>
      <c r="EL289" s="14"/>
      <c r="EM289" s="14"/>
      <c r="EN289" s="14"/>
      <c r="EO289" s="14"/>
      <c r="EP289" s="14"/>
      <c r="EQ289" s="14"/>
      <c r="ER289" s="14"/>
      <c r="ES289" s="14"/>
      <c r="ET289" s="14"/>
      <c r="EU289" s="14"/>
    </row>
    <row r="290" spans="1:151" s="10" customFormat="1" ht="60">
      <c r="A290" s="10" t="s">
        <v>1056</v>
      </c>
      <c r="B290" s="10" t="s">
        <v>947</v>
      </c>
      <c r="C290" s="41" t="s">
        <v>42</v>
      </c>
      <c r="D290" s="10" t="s">
        <v>1057</v>
      </c>
      <c r="E290" s="10" t="s">
        <v>1058</v>
      </c>
      <c r="F290" s="10" t="s">
        <v>45</v>
      </c>
      <c r="G290" s="10" t="s">
        <v>1047</v>
      </c>
      <c r="H290" s="10" t="s">
        <v>46</v>
      </c>
      <c r="I290" s="10" t="s">
        <v>47</v>
      </c>
      <c r="J290" s="12" t="s">
        <v>48</v>
      </c>
      <c r="K290" s="12" t="s">
        <v>532</v>
      </c>
      <c r="L290" s="12" t="s">
        <v>532</v>
      </c>
      <c r="M290" s="10" t="s">
        <v>50</v>
      </c>
      <c r="N290" s="10" t="s">
        <v>63</v>
      </c>
      <c r="O290" s="10" t="s">
        <v>124</v>
      </c>
      <c r="P290" s="10" t="s">
        <v>45</v>
      </c>
      <c r="Q290" s="10" t="s">
        <v>53</v>
      </c>
      <c r="R290" s="10" t="s">
        <v>532</v>
      </c>
      <c r="S290" s="10" t="s">
        <v>47</v>
      </c>
      <c r="T290" s="10" t="s">
        <v>55</v>
      </c>
      <c r="U290" s="13">
        <f t="shared" si="20"/>
        <v>3</v>
      </c>
      <c r="V290" s="10" t="s">
        <v>111</v>
      </c>
      <c r="W290" s="13">
        <f t="shared" si="23"/>
        <v>3</v>
      </c>
      <c r="X290" s="10" t="s">
        <v>111</v>
      </c>
      <c r="Y290" s="13">
        <f t="shared" si="21"/>
        <v>3</v>
      </c>
      <c r="Z290" s="10">
        <f t="shared" si="22"/>
        <v>9</v>
      </c>
      <c r="AA290" s="10" t="s">
        <v>47</v>
      </c>
      <c r="AB290" s="10" t="s">
        <v>47</v>
      </c>
      <c r="AC290" s="10" t="s">
        <v>47</v>
      </c>
      <c r="AD290" s="10" t="s">
        <v>47</v>
      </c>
      <c r="AE290" s="10" t="s">
        <v>47</v>
      </c>
      <c r="AF290" s="12">
        <v>44530</v>
      </c>
      <c r="AG290" s="10" t="s">
        <v>47</v>
      </c>
      <c r="AH290" s="10">
        <v>1</v>
      </c>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c r="DU290" s="14"/>
      <c r="DV290" s="14"/>
      <c r="DW290" s="14"/>
      <c r="DX290" s="14"/>
      <c r="DY290" s="14"/>
      <c r="DZ290" s="14"/>
      <c r="EA290" s="14"/>
      <c r="EB290" s="14"/>
      <c r="EC290" s="14"/>
      <c r="ED290" s="14"/>
      <c r="EE290" s="14"/>
      <c r="EF290" s="14"/>
      <c r="EG290" s="14"/>
      <c r="EH290" s="14"/>
      <c r="EI290" s="14"/>
      <c r="EJ290" s="14"/>
      <c r="EK290" s="14"/>
      <c r="EL290" s="14"/>
      <c r="EM290" s="14"/>
      <c r="EN290" s="14"/>
      <c r="EO290" s="14"/>
      <c r="EP290" s="14"/>
      <c r="EQ290" s="14"/>
      <c r="ER290" s="14"/>
      <c r="ES290" s="14"/>
      <c r="ET290" s="14"/>
      <c r="EU290" s="14"/>
    </row>
    <row r="291" spans="1:151" s="10" customFormat="1" ht="45">
      <c r="A291" s="10" t="s">
        <v>1059</v>
      </c>
      <c r="B291" s="10" t="s">
        <v>947</v>
      </c>
      <c r="C291" s="41" t="s">
        <v>42</v>
      </c>
      <c r="D291" s="10" t="s">
        <v>1060</v>
      </c>
      <c r="E291" s="10" t="s">
        <v>984</v>
      </c>
      <c r="F291" s="10" t="s">
        <v>45</v>
      </c>
      <c r="G291" s="10" t="s">
        <v>1047</v>
      </c>
      <c r="H291" s="10" t="s">
        <v>46</v>
      </c>
      <c r="I291" s="10" t="s">
        <v>47</v>
      </c>
      <c r="J291" s="12" t="s">
        <v>48</v>
      </c>
      <c r="K291" s="12" t="s">
        <v>532</v>
      </c>
      <c r="L291" s="12" t="s">
        <v>532</v>
      </c>
      <c r="M291" s="10" t="s">
        <v>50</v>
      </c>
      <c r="N291" s="10" t="s">
        <v>63</v>
      </c>
      <c r="O291" s="10" t="s">
        <v>124</v>
      </c>
      <c r="P291" s="10" t="s">
        <v>45</v>
      </c>
      <c r="Q291" s="10" t="s">
        <v>53</v>
      </c>
      <c r="R291" s="10" t="s">
        <v>532</v>
      </c>
      <c r="S291" s="10" t="s">
        <v>47</v>
      </c>
      <c r="T291" s="10" t="s">
        <v>55</v>
      </c>
      <c r="U291" s="13">
        <f t="shared" si="20"/>
        <v>3</v>
      </c>
      <c r="V291" s="10" t="s">
        <v>111</v>
      </c>
      <c r="W291" s="13">
        <f t="shared" si="23"/>
        <v>3</v>
      </c>
      <c r="X291" s="10" t="s">
        <v>111</v>
      </c>
      <c r="Y291" s="13">
        <f t="shared" si="21"/>
        <v>3</v>
      </c>
      <c r="Z291" s="10">
        <f t="shared" si="22"/>
        <v>9</v>
      </c>
      <c r="AA291" s="10" t="s">
        <v>47</v>
      </c>
      <c r="AB291" s="10" t="s">
        <v>47</v>
      </c>
      <c r="AC291" s="10" t="s">
        <v>47</v>
      </c>
      <c r="AD291" s="10" t="s">
        <v>47</v>
      </c>
      <c r="AE291" s="10" t="s">
        <v>47</v>
      </c>
      <c r="AF291" s="12">
        <v>44530</v>
      </c>
      <c r="AG291" s="10" t="s">
        <v>47</v>
      </c>
      <c r="AH291" s="10">
        <v>1</v>
      </c>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c r="DQ291" s="14"/>
      <c r="DR291" s="14"/>
      <c r="DS291" s="14"/>
      <c r="DT291" s="14"/>
      <c r="DU291" s="14"/>
      <c r="DV291" s="14"/>
      <c r="DW291" s="14"/>
      <c r="DX291" s="14"/>
      <c r="DY291" s="14"/>
      <c r="DZ291" s="14"/>
      <c r="EA291" s="14"/>
      <c r="EB291" s="14"/>
      <c r="EC291" s="14"/>
      <c r="ED291" s="14"/>
      <c r="EE291" s="14"/>
      <c r="EF291" s="14"/>
      <c r="EG291" s="14"/>
      <c r="EH291" s="14"/>
      <c r="EI291" s="14"/>
      <c r="EJ291" s="14"/>
      <c r="EK291" s="14"/>
      <c r="EL291" s="14"/>
      <c r="EM291" s="14"/>
      <c r="EN291" s="14"/>
      <c r="EO291" s="14"/>
      <c r="EP291" s="14"/>
      <c r="EQ291" s="14"/>
      <c r="ER291" s="14"/>
      <c r="ES291" s="14"/>
      <c r="ET291" s="14"/>
      <c r="EU291" s="14"/>
    </row>
    <row r="292" spans="1:151" s="10" customFormat="1" ht="45">
      <c r="A292" s="10" t="s">
        <v>1061</v>
      </c>
      <c r="B292" s="10" t="s">
        <v>947</v>
      </c>
      <c r="C292" s="41" t="s">
        <v>42</v>
      </c>
      <c r="D292" s="10" t="s">
        <v>1062</v>
      </c>
      <c r="E292" s="10" t="s">
        <v>1036</v>
      </c>
      <c r="F292" s="10" t="s">
        <v>45</v>
      </c>
      <c r="G292" s="42" t="s">
        <v>1063</v>
      </c>
      <c r="H292" s="10" t="s">
        <v>46</v>
      </c>
      <c r="I292" s="10" t="s">
        <v>47</v>
      </c>
      <c r="J292" s="12" t="s">
        <v>48</v>
      </c>
      <c r="K292" s="12" t="s">
        <v>532</v>
      </c>
      <c r="L292" s="12" t="s">
        <v>532</v>
      </c>
      <c r="M292" s="10" t="s">
        <v>50</v>
      </c>
      <c r="N292" s="10" t="s">
        <v>63</v>
      </c>
      <c r="O292" s="10" t="s">
        <v>124</v>
      </c>
      <c r="P292" s="10" t="s">
        <v>45</v>
      </c>
      <c r="Q292" s="10" t="s">
        <v>53</v>
      </c>
      <c r="R292" s="10" t="s">
        <v>532</v>
      </c>
      <c r="S292" s="10" t="s">
        <v>47</v>
      </c>
      <c r="T292" s="10" t="s">
        <v>55</v>
      </c>
      <c r="U292" s="13">
        <f t="shared" si="20"/>
        <v>3</v>
      </c>
      <c r="V292" s="10" t="s">
        <v>111</v>
      </c>
      <c r="W292" s="13">
        <f t="shared" si="23"/>
        <v>3</v>
      </c>
      <c r="X292" s="10" t="s">
        <v>57</v>
      </c>
      <c r="Y292" s="13">
        <f t="shared" si="21"/>
        <v>2</v>
      </c>
      <c r="Z292" s="10">
        <f t="shared" si="22"/>
        <v>8</v>
      </c>
      <c r="AA292" s="10" t="s">
        <v>47</v>
      </c>
      <c r="AB292" s="10" t="s">
        <v>47</v>
      </c>
      <c r="AC292" s="10" t="s">
        <v>47</v>
      </c>
      <c r="AD292" s="10" t="s">
        <v>47</v>
      </c>
      <c r="AE292" s="10" t="s">
        <v>47</v>
      </c>
      <c r="AF292" s="12">
        <v>44530</v>
      </c>
      <c r="AG292" s="10" t="s">
        <v>47</v>
      </c>
      <c r="AH292" s="10">
        <v>1</v>
      </c>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c r="DU292" s="14"/>
      <c r="DV292" s="14"/>
      <c r="DW292" s="14"/>
      <c r="DX292" s="14"/>
      <c r="DY292" s="14"/>
      <c r="DZ292" s="14"/>
      <c r="EA292" s="14"/>
      <c r="EB292" s="14"/>
      <c r="EC292" s="14"/>
      <c r="ED292" s="14"/>
      <c r="EE292" s="14"/>
      <c r="EF292" s="14"/>
      <c r="EG292" s="14"/>
      <c r="EH292" s="14"/>
      <c r="EI292" s="14"/>
      <c r="EJ292" s="14"/>
      <c r="EK292" s="14"/>
      <c r="EL292" s="14"/>
      <c r="EM292" s="14"/>
      <c r="EN292" s="14"/>
      <c r="EO292" s="14"/>
      <c r="EP292" s="14"/>
      <c r="EQ292" s="14"/>
      <c r="ER292" s="14"/>
      <c r="ES292" s="14"/>
      <c r="ET292" s="14"/>
      <c r="EU292" s="14"/>
    </row>
    <row r="293" spans="1:151" s="10" customFormat="1" ht="30">
      <c r="A293" s="10" t="s">
        <v>1064</v>
      </c>
      <c r="B293" s="10" t="s">
        <v>947</v>
      </c>
      <c r="C293" s="41" t="s">
        <v>42</v>
      </c>
      <c r="D293" s="10" t="s">
        <v>1065</v>
      </c>
      <c r="E293" s="10" t="s">
        <v>971</v>
      </c>
      <c r="F293" s="10" t="s">
        <v>45</v>
      </c>
      <c r="G293" s="42" t="s">
        <v>1063</v>
      </c>
      <c r="H293" s="10" t="s">
        <v>46</v>
      </c>
      <c r="I293" s="10" t="s">
        <v>47</v>
      </c>
      <c r="J293" s="12" t="s">
        <v>48</v>
      </c>
      <c r="K293" s="12" t="s">
        <v>532</v>
      </c>
      <c r="L293" s="12" t="s">
        <v>532</v>
      </c>
      <c r="M293" s="10" t="s">
        <v>50</v>
      </c>
      <c r="N293" s="10" t="s">
        <v>63</v>
      </c>
      <c r="O293" s="10" t="s">
        <v>124</v>
      </c>
      <c r="P293" s="10" t="s">
        <v>45</v>
      </c>
      <c r="Q293" s="10" t="s">
        <v>53</v>
      </c>
      <c r="R293" s="10" t="s">
        <v>532</v>
      </c>
      <c r="S293" s="10" t="s">
        <v>47</v>
      </c>
      <c r="T293" s="10" t="s">
        <v>55</v>
      </c>
      <c r="U293" s="13">
        <f t="shared" si="20"/>
        <v>3</v>
      </c>
      <c r="V293" s="10" t="s">
        <v>111</v>
      </c>
      <c r="W293" s="13">
        <f t="shared" si="23"/>
        <v>3</v>
      </c>
      <c r="X293" s="10" t="s">
        <v>57</v>
      </c>
      <c r="Y293" s="13">
        <f t="shared" si="21"/>
        <v>2</v>
      </c>
      <c r="Z293" s="10">
        <f t="shared" si="22"/>
        <v>8</v>
      </c>
      <c r="AA293" s="10" t="s">
        <v>47</v>
      </c>
      <c r="AB293" s="10" t="s">
        <v>47</v>
      </c>
      <c r="AC293" s="10" t="s">
        <v>47</v>
      </c>
      <c r="AD293" s="10" t="s">
        <v>47</v>
      </c>
      <c r="AE293" s="10" t="s">
        <v>47</v>
      </c>
      <c r="AF293" s="12">
        <v>44530</v>
      </c>
      <c r="AG293" s="10" t="s">
        <v>47</v>
      </c>
      <c r="AH293" s="10">
        <v>1</v>
      </c>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c r="DQ293" s="14"/>
      <c r="DR293" s="14"/>
      <c r="DS293" s="14"/>
      <c r="DT293" s="14"/>
      <c r="DU293" s="14"/>
      <c r="DV293" s="14"/>
      <c r="DW293" s="14"/>
      <c r="DX293" s="14"/>
      <c r="DY293" s="14"/>
      <c r="DZ293" s="14"/>
      <c r="EA293" s="14"/>
      <c r="EB293" s="14"/>
      <c r="EC293" s="14"/>
      <c r="ED293" s="14"/>
      <c r="EE293" s="14"/>
      <c r="EF293" s="14"/>
      <c r="EG293" s="14"/>
      <c r="EH293" s="14"/>
      <c r="EI293" s="14"/>
      <c r="EJ293" s="14"/>
      <c r="EK293" s="14"/>
      <c r="EL293" s="14"/>
      <c r="EM293" s="14"/>
      <c r="EN293" s="14"/>
      <c r="EO293" s="14"/>
      <c r="EP293" s="14"/>
      <c r="EQ293" s="14"/>
      <c r="ER293" s="14"/>
      <c r="ES293" s="14"/>
      <c r="ET293" s="14"/>
      <c r="EU293" s="14"/>
    </row>
    <row r="294" spans="1:151" s="10" customFormat="1" ht="60">
      <c r="A294" s="10" t="s">
        <v>1066</v>
      </c>
      <c r="B294" s="10" t="s">
        <v>947</v>
      </c>
      <c r="C294" s="41" t="s">
        <v>42</v>
      </c>
      <c r="D294" s="10" t="s">
        <v>1067</v>
      </c>
      <c r="E294" s="10" t="s">
        <v>978</v>
      </c>
      <c r="F294" s="10" t="s">
        <v>45</v>
      </c>
      <c r="G294" s="42" t="s">
        <v>1063</v>
      </c>
      <c r="H294" s="10" t="s">
        <v>46</v>
      </c>
      <c r="I294" s="10" t="s">
        <v>47</v>
      </c>
      <c r="J294" s="12" t="s">
        <v>48</v>
      </c>
      <c r="K294" s="12" t="s">
        <v>532</v>
      </c>
      <c r="L294" s="12" t="s">
        <v>532</v>
      </c>
      <c r="M294" s="10" t="s">
        <v>50</v>
      </c>
      <c r="N294" s="10" t="s">
        <v>63</v>
      </c>
      <c r="O294" s="10" t="s">
        <v>124</v>
      </c>
      <c r="P294" s="10" t="s">
        <v>45</v>
      </c>
      <c r="Q294" s="10" t="s">
        <v>53</v>
      </c>
      <c r="R294" s="10" t="s">
        <v>532</v>
      </c>
      <c r="S294" s="10" t="s">
        <v>47</v>
      </c>
      <c r="T294" s="10" t="s">
        <v>55</v>
      </c>
      <c r="U294" s="13">
        <f t="shared" si="20"/>
        <v>3</v>
      </c>
      <c r="V294" s="10" t="s">
        <v>111</v>
      </c>
      <c r="W294" s="13">
        <f t="shared" si="23"/>
        <v>3</v>
      </c>
      <c r="X294" s="10" t="s">
        <v>57</v>
      </c>
      <c r="Y294" s="13">
        <f t="shared" si="21"/>
        <v>2</v>
      </c>
      <c r="Z294" s="10">
        <f t="shared" si="22"/>
        <v>8</v>
      </c>
      <c r="AA294" s="10" t="s">
        <v>47</v>
      </c>
      <c r="AB294" s="10" t="s">
        <v>47</v>
      </c>
      <c r="AC294" s="10" t="s">
        <v>47</v>
      </c>
      <c r="AD294" s="10" t="s">
        <v>47</v>
      </c>
      <c r="AE294" s="10" t="s">
        <v>47</v>
      </c>
      <c r="AF294" s="12">
        <v>44530</v>
      </c>
      <c r="AG294" s="10" t="s">
        <v>47</v>
      </c>
      <c r="AH294" s="10">
        <v>1</v>
      </c>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c r="DU294" s="14"/>
      <c r="DV294" s="14"/>
      <c r="DW294" s="14"/>
      <c r="DX294" s="14"/>
      <c r="DY294" s="14"/>
      <c r="DZ294" s="14"/>
      <c r="EA294" s="14"/>
      <c r="EB294" s="14"/>
      <c r="EC294" s="14"/>
      <c r="ED294" s="14"/>
      <c r="EE294" s="14"/>
      <c r="EF294" s="14"/>
      <c r="EG294" s="14"/>
      <c r="EH294" s="14"/>
      <c r="EI294" s="14"/>
      <c r="EJ294" s="14"/>
      <c r="EK294" s="14"/>
      <c r="EL294" s="14"/>
      <c r="EM294" s="14"/>
      <c r="EN294" s="14"/>
      <c r="EO294" s="14"/>
      <c r="EP294" s="14"/>
      <c r="EQ294" s="14"/>
      <c r="ER294" s="14"/>
      <c r="ES294" s="14"/>
      <c r="ET294" s="14"/>
      <c r="EU294" s="14"/>
    </row>
    <row r="295" spans="1:151" s="10" customFormat="1" ht="75">
      <c r="A295" s="10" t="s">
        <v>1068</v>
      </c>
      <c r="B295" s="10" t="s">
        <v>947</v>
      </c>
      <c r="C295" s="41" t="s">
        <v>42</v>
      </c>
      <c r="D295" s="10" t="s">
        <v>1069</v>
      </c>
      <c r="E295" s="10" t="s">
        <v>1018</v>
      </c>
      <c r="F295" s="10" t="s">
        <v>45</v>
      </c>
      <c r="G295" s="42" t="s">
        <v>1063</v>
      </c>
      <c r="H295" s="10" t="s">
        <v>46</v>
      </c>
      <c r="I295" s="10" t="s">
        <v>47</v>
      </c>
      <c r="J295" s="12" t="s">
        <v>48</v>
      </c>
      <c r="K295" s="12" t="s">
        <v>532</v>
      </c>
      <c r="L295" s="12" t="s">
        <v>532</v>
      </c>
      <c r="M295" s="10" t="s">
        <v>50</v>
      </c>
      <c r="N295" s="10" t="s">
        <v>63</v>
      </c>
      <c r="O295" s="10" t="s">
        <v>124</v>
      </c>
      <c r="P295" s="10" t="s">
        <v>45</v>
      </c>
      <c r="Q295" s="10" t="s">
        <v>53</v>
      </c>
      <c r="R295" s="10" t="s">
        <v>532</v>
      </c>
      <c r="S295" s="10" t="s">
        <v>47</v>
      </c>
      <c r="T295" s="10" t="s">
        <v>55</v>
      </c>
      <c r="U295" s="13">
        <f t="shared" si="20"/>
        <v>3</v>
      </c>
      <c r="V295" s="10" t="s">
        <v>111</v>
      </c>
      <c r="W295" s="13">
        <f t="shared" si="23"/>
        <v>3</v>
      </c>
      <c r="X295" s="10" t="s">
        <v>57</v>
      </c>
      <c r="Y295" s="13">
        <f t="shared" si="21"/>
        <v>2</v>
      </c>
      <c r="Z295" s="10">
        <f t="shared" si="22"/>
        <v>8</v>
      </c>
      <c r="AA295" s="10" t="s">
        <v>47</v>
      </c>
      <c r="AB295" s="10" t="s">
        <v>47</v>
      </c>
      <c r="AC295" s="10" t="s">
        <v>47</v>
      </c>
      <c r="AD295" s="10" t="s">
        <v>47</v>
      </c>
      <c r="AE295" s="10" t="s">
        <v>47</v>
      </c>
      <c r="AF295" s="12">
        <v>44530</v>
      </c>
      <c r="AG295" s="10" t="s">
        <v>47</v>
      </c>
      <c r="AH295" s="10">
        <v>1</v>
      </c>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c r="DU295" s="14"/>
      <c r="DV295" s="14"/>
      <c r="DW295" s="14"/>
      <c r="DX295" s="14"/>
      <c r="DY295" s="14"/>
      <c r="DZ295" s="14"/>
      <c r="EA295" s="14"/>
      <c r="EB295" s="14"/>
      <c r="EC295" s="14"/>
      <c r="ED295" s="14"/>
      <c r="EE295" s="14"/>
      <c r="EF295" s="14"/>
      <c r="EG295" s="14"/>
      <c r="EH295" s="14"/>
      <c r="EI295" s="14"/>
      <c r="EJ295" s="14"/>
      <c r="EK295" s="14"/>
      <c r="EL295" s="14"/>
      <c r="EM295" s="14"/>
      <c r="EN295" s="14"/>
      <c r="EO295" s="14"/>
      <c r="EP295" s="14"/>
      <c r="EQ295" s="14"/>
      <c r="ER295" s="14"/>
      <c r="ES295" s="14"/>
      <c r="ET295" s="14"/>
      <c r="EU295" s="14"/>
    </row>
    <row r="296" spans="1:151" s="10" customFormat="1" ht="45">
      <c r="A296" s="10" t="s">
        <v>1070</v>
      </c>
      <c r="B296" s="10" t="s">
        <v>947</v>
      </c>
      <c r="C296" s="41" t="s">
        <v>42</v>
      </c>
      <c r="D296" s="10" t="s">
        <v>1071</v>
      </c>
      <c r="E296" s="10" t="s">
        <v>984</v>
      </c>
      <c r="F296" s="10" t="s">
        <v>45</v>
      </c>
      <c r="G296" s="42" t="s">
        <v>1063</v>
      </c>
      <c r="H296" s="10" t="s">
        <v>46</v>
      </c>
      <c r="I296" s="10" t="s">
        <v>47</v>
      </c>
      <c r="J296" s="12" t="s">
        <v>48</v>
      </c>
      <c r="K296" s="12" t="s">
        <v>532</v>
      </c>
      <c r="L296" s="12" t="s">
        <v>532</v>
      </c>
      <c r="M296" s="10" t="s">
        <v>50</v>
      </c>
      <c r="N296" s="10" t="s">
        <v>63</v>
      </c>
      <c r="O296" s="10" t="s">
        <v>124</v>
      </c>
      <c r="P296" s="10" t="s">
        <v>45</v>
      </c>
      <c r="Q296" s="10" t="s">
        <v>53</v>
      </c>
      <c r="R296" s="10" t="s">
        <v>532</v>
      </c>
      <c r="S296" s="10" t="s">
        <v>47</v>
      </c>
      <c r="T296" s="10" t="s">
        <v>55</v>
      </c>
      <c r="U296" s="13">
        <f t="shared" si="20"/>
        <v>3</v>
      </c>
      <c r="V296" s="10" t="s">
        <v>111</v>
      </c>
      <c r="W296" s="13">
        <f t="shared" si="23"/>
        <v>3</v>
      </c>
      <c r="X296" s="10" t="s">
        <v>57</v>
      </c>
      <c r="Y296" s="13">
        <f t="shared" si="21"/>
        <v>2</v>
      </c>
      <c r="Z296" s="10">
        <f t="shared" si="22"/>
        <v>8</v>
      </c>
      <c r="AA296" s="10" t="s">
        <v>47</v>
      </c>
      <c r="AB296" s="10" t="s">
        <v>47</v>
      </c>
      <c r="AC296" s="10" t="s">
        <v>47</v>
      </c>
      <c r="AD296" s="10" t="s">
        <v>47</v>
      </c>
      <c r="AE296" s="10" t="s">
        <v>47</v>
      </c>
      <c r="AF296" s="12">
        <v>44530</v>
      </c>
      <c r="AG296" s="10" t="s">
        <v>47</v>
      </c>
      <c r="AH296" s="10">
        <v>1</v>
      </c>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14"/>
      <c r="DV296" s="14"/>
      <c r="DW296" s="14"/>
      <c r="DX296" s="14"/>
      <c r="DY296" s="14"/>
      <c r="DZ296" s="14"/>
      <c r="EA296" s="14"/>
      <c r="EB296" s="14"/>
      <c r="EC296" s="14"/>
      <c r="ED296" s="14"/>
      <c r="EE296" s="14"/>
      <c r="EF296" s="14"/>
      <c r="EG296" s="14"/>
      <c r="EH296" s="14"/>
      <c r="EI296" s="14"/>
      <c r="EJ296" s="14"/>
      <c r="EK296" s="14"/>
      <c r="EL296" s="14"/>
      <c r="EM296" s="14"/>
      <c r="EN296" s="14"/>
      <c r="EO296" s="14"/>
      <c r="EP296" s="14"/>
      <c r="EQ296" s="14"/>
      <c r="ER296" s="14"/>
      <c r="ES296" s="14"/>
      <c r="ET296" s="14"/>
      <c r="EU296" s="14"/>
    </row>
    <row r="297" spans="1:151" s="10" customFormat="1" ht="60">
      <c r="A297" s="10" t="s">
        <v>1072</v>
      </c>
      <c r="B297" s="10" t="s">
        <v>947</v>
      </c>
      <c r="C297" s="41" t="s">
        <v>42</v>
      </c>
      <c r="D297" s="10" t="s">
        <v>1073</v>
      </c>
      <c r="E297" s="10" t="s">
        <v>1074</v>
      </c>
      <c r="F297" s="10" t="s">
        <v>45</v>
      </c>
      <c r="G297" s="42" t="s">
        <v>1063</v>
      </c>
      <c r="H297" s="10" t="s">
        <v>46</v>
      </c>
      <c r="I297" s="10" t="s">
        <v>47</v>
      </c>
      <c r="J297" s="12" t="s">
        <v>48</v>
      </c>
      <c r="K297" s="12" t="s">
        <v>532</v>
      </c>
      <c r="L297" s="12" t="s">
        <v>532</v>
      </c>
      <c r="M297" s="10" t="s">
        <v>50</v>
      </c>
      <c r="N297" s="10" t="s">
        <v>63</v>
      </c>
      <c r="O297" s="10" t="s">
        <v>124</v>
      </c>
      <c r="P297" s="10" t="s">
        <v>45</v>
      </c>
      <c r="Q297" s="10" t="s">
        <v>53</v>
      </c>
      <c r="R297" s="10" t="s">
        <v>532</v>
      </c>
      <c r="S297" s="10" t="s">
        <v>47</v>
      </c>
      <c r="T297" s="10" t="s">
        <v>55</v>
      </c>
      <c r="U297" s="13">
        <f t="shared" si="20"/>
        <v>3</v>
      </c>
      <c r="V297" s="10" t="s">
        <v>111</v>
      </c>
      <c r="W297" s="13">
        <f t="shared" si="23"/>
        <v>3</v>
      </c>
      <c r="X297" s="10" t="s">
        <v>57</v>
      </c>
      <c r="Y297" s="13">
        <f t="shared" si="21"/>
        <v>2</v>
      </c>
      <c r="Z297" s="10">
        <f t="shared" si="22"/>
        <v>8</v>
      </c>
      <c r="AA297" s="10" t="s">
        <v>47</v>
      </c>
      <c r="AB297" s="10" t="s">
        <v>47</v>
      </c>
      <c r="AC297" s="10" t="s">
        <v>47</v>
      </c>
      <c r="AD297" s="10" t="s">
        <v>47</v>
      </c>
      <c r="AE297" s="10" t="s">
        <v>47</v>
      </c>
      <c r="AF297" s="12">
        <v>44530</v>
      </c>
      <c r="AG297" s="10" t="s">
        <v>47</v>
      </c>
      <c r="AH297" s="10">
        <v>1</v>
      </c>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c r="DQ297" s="14"/>
      <c r="DR297" s="14"/>
      <c r="DS297" s="14"/>
      <c r="DT297" s="14"/>
      <c r="DU297" s="14"/>
      <c r="DV297" s="14"/>
      <c r="DW297" s="14"/>
      <c r="DX297" s="14"/>
      <c r="DY297" s="14"/>
      <c r="DZ297" s="14"/>
      <c r="EA297" s="14"/>
      <c r="EB297" s="14"/>
      <c r="EC297" s="14"/>
      <c r="ED297" s="14"/>
      <c r="EE297" s="14"/>
      <c r="EF297" s="14"/>
      <c r="EG297" s="14"/>
      <c r="EH297" s="14"/>
      <c r="EI297" s="14"/>
      <c r="EJ297" s="14"/>
      <c r="EK297" s="14"/>
      <c r="EL297" s="14"/>
      <c r="EM297" s="14"/>
      <c r="EN297" s="14"/>
      <c r="EO297" s="14"/>
      <c r="EP297" s="14"/>
      <c r="EQ297" s="14"/>
      <c r="ER297" s="14"/>
      <c r="ES297" s="14"/>
      <c r="ET297" s="14"/>
      <c r="EU297" s="14"/>
    </row>
    <row r="298" spans="1:151" s="10" customFormat="1" ht="45">
      <c r="A298" s="10" t="s">
        <v>1075</v>
      </c>
      <c r="B298" s="10" t="s">
        <v>947</v>
      </c>
      <c r="C298" s="41" t="s">
        <v>42</v>
      </c>
      <c r="D298" s="10" t="s">
        <v>1076</v>
      </c>
      <c r="E298" s="10" t="s">
        <v>1077</v>
      </c>
      <c r="F298" s="10" t="s">
        <v>45</v>
      </c>
      <c r="G298" s="42" t="s">
        <v>1063</v>
      </c>
      <c r="H298" s="10" t="s">
        <v>46</v>
      </c>
      <c r="I298" s="10" t="s">
        <v>47</v>
      </c>
      <c r="J298" s="12" t="s">
        <v>48</v>
      </c>
      <c r="K298" s="12" t="s">
        <v>532</v>
      </c>
      <c r="L298" s="12" t="s">
        <v>532</v>
      </c>
      <c r="M298" s="10" t="s">
        <v>50</v>
      </c>
      <c r="N298" s="10" t="s">
        <v>63</v>
      </c>
      <c r="O298" s="10" t="s">
        <v>124</v>
      </c>
      <c r="P298" s="10" t="s">
        <v>45</v>
      </c>
      <c r="Q298" s="10" t="s">
        <v>53</v>
      </c>
      <c r="R298" s="10" t="s">
        <v>532</v>
      </c>
      <c r="S298" s="10" t="s">
        <v>47</v>
      </c>
      <c r="T298" s="10" t="s">
        <v>55</v>
      </c>
      <c r="U298" s="13">
        <f t="shared" si="20"/>
        <v>3</v>
      </c>
      <c r="V298" s="10" t="s">
        <v>111</v>
      </c>
      <c r="W298" s="13">
        <f t="shared" si="23"/>
        <v>3</v>
      </c>
      <c r="X298" s="10" t="s">
        <v>57</v>
      </c>
      <c r="Y298" s="13">
        <f t="shared" si="21"/>
        <v>2</v>
      </c>
      <c r="Z298" s="10">
        <f t="shared" si="22"/>
        <v>8</v>
      </c>
      <c r="AA298" s="10" t="s">
        <v>47</v>
      </c>
      <c r="AB298" s="10" t="s">
        <v>47</v>
      </c>
      <c r="AC298" s="10" t="s">
        <v>47</v>
      </c>
      <c r="AD298" s="10" t="s">
        <v>47</v>
      </c>
      <c r="AE298" s="10" t="s">
        <v>47</v>
      </c>
      <c r="AF298" s="12">
        <v>44530</v>
      </c>
      <c r="AG298" s="10" t="s">
        <v>47</v>
      </c>
      <c r="AH298" s="10">
        <v>1</v>
      </c>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c r="DQ298" s="14"/>
      <c r="DR298" s="14"/>
      <c r="DS298" s="14"/>
      <c r="DT298" s="14"/>
      <c r="DU298" s="14"/>
      <c r="DV298" s="14"/>
      <c r="DW298" s="14"/>
      <c r="DX298" s="14"/>
      <c r="DY298" s="14"/>
      <c r="DZ298" s="14"/>
      <c r="EA298" s="14"/>
      <c r="EB298" s="14"/>
      <c r="EC298" s="14"/>
      <c r="ED298" s="14"/>
      <c r="EE298" s="14"/>
      <c r="EF298" s="14"/>
      <c r="EG298" s="14"/>
      <c r="EH298" s="14"/>
      <c r="EI298" s="14"/>
      <c r="EJ298" s="14"/>
      <c r="EK298" s="14"/>
      <c r="EL298" s="14"/>
      <c r="EM298" s="14"/>
      <c r="EN298" s="14"/>
      <c r="EO298" s="14"/>
      <c r="EP298" s="14"/>
      <c r="EQ298" s="14"/>
      <c r="ER298" s="14"/>
      <c r="ES298" s="14"/>
      <c r="ET298" s="14"/>
      <c r="EU298" s="14"/>
    </row>
    <row r="299" spans="1:151" s="10" customFormat="1" ht="45">
      <c r="A299" s="10" t="s">
        <v>1078</v>
      </c>
      <c r="B299" s="10" t="s">
        <v>947</v>
      </c>
      <c r="C299" s="41" t="s">
        <v>42</v>
      </c>
      <c r="D299" s="10" t="s">
        <v>1079</v>
      </c>
      <c r="E299" s="10" t="s">
        <v>1011</v>
      </c>
      <c r="F299" s="10" t="s">
        <v>45</v>
      </c>
      <c r="G299" s="42" t="s">
        <v>1063</v>
      </c>
      <c r="H299" s="10" t="s">
        <v>46</v>
      </c>
      <c r="I299" s="10" t="s">
        <v>47</v>
      </c>
      <c r="J299" s="12" t="s">
        <v>48</v>
      </c>
      <c r="K299" s="12" t="s">
        <v>532</v>
      </c>
      <c r="L299" s="12" t="s">
        <v>532</v>
      </c>
      <c r="M299" s="10" t="s">
        <v>50</v>
      </c>
      <c r="N299" s="10" t="s">
        <v>63</v>
      </c>
      <c r="O299" s="10" t="s">
        <v>124</v>
      </c>
      <c r="P299" s="10" t="s">
        <v>45</v>
      </c>
      <c r="Q299" s="10" t="s">
        <v>53</v>
      </c>
      <c r="R299" s="10" t="s">
        <v>532</v>
      </c>
      <c r="S299" s="10" t="s">
        <v>47</v>
      </c>
      <c r="T299" s="10" t="s">
        <v>55</v>
      </c>
      <c r="U299" s="13">
        <f t="shared" si="20"/>
        <v>3</v>
      </c>
      <c r="V299" s="10" t="s">
        <v>111</v>
      </c>
      <c r="W299" s="13">
        <f t="shared" si="23"/>
        <v>3</v>
      </c>
      <c r="X299" s="10" t="s">
        <v>57</v>
      </c>
      <c r="Y299" s="13">
        <f t="shared" si="21"/>
        <v>2</v>
      </c>
      <c r="Z299" s="10">
        <f t="shared" si="22"/>
        <v>8</v>
      </c>
      <c r="AA299" s="10" t="s">
        <v>47</v>
      </c>
      <c r="AB299" s="10" t="s">
        <v>47</v>
      </c>
      <c r="AC299" s="10" t="s">
        <v>47</v>
      </c>
      <c r="AD299" s="10" t="s">
        <v>47</v>
      </c>
      <c r="AE299" s="10" t="s">
        <v>47</v>
      </c>
      <c r="AF299" s="12">
        <v>44530</v>
      </c>
      <c r="AG299" s="10" t="s">
        <v>47</v>
      </c>
      <c r="AH299" s="10">
        <v>1</v>
      </c>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c r="DQ299" s="14"/>
      <c r="DR299" s="14"/>
      <c r="DS299" s="14"/>
      <c r="DT299" s="14"/>
      <c r="DU299" s="14"/>
      <c r="DV299" s="14"/>
      <c r="DW299" s="14"/>
      <c r="DX299" s="14"/>
      <c r="DY299" s="14"/>
      <c r="DZ299" s="14"/>
      <c r="EA299" s="14"/>
      <c r="EB299" s="14"/>
      <c r="EC299" s="14"/>
      <c r="ED299" s="14"/>
      <c r="EE299" s="14"/>
      <c r="EF299" s="14"/>
      <c r="EG299" s="14"/>
      <c r="EH299" s="14"/>
      <c r="EI299" s="14"/>
      <c r="EJ299" s="14"/>
      <c r="EK299" s="14"/>
      <c r="EL299" s="14"/>
      <c r="EM299" s="14"/>
      <c r="EN299" s="14"/>
      <c r="EO299" s="14"/>
      <c r="EP299" s="14"/>
      <c r="EQ299" s="14"/>
      <c r="ER299" s="14"/>
      <c r="ES299" s="14"/>
      <c r="ET299" s="14"/>
      <c r="EU299" s="14"/>
    </row>
    <row r="300" spans="1:151" s="10" customFormat="1" ht="45">
      <c r="A300" s="10" t="s">
        <v>1080</v>
      </c>
      <c r="B300" s="10" t="s">
        <v>947</v>
      </c>
      <c r="C300" s="41" t="s">
        <v>42</v>
      </c>
      <c r="D300" s="10" t="s">
        <v>1081</v>
      </c>
      <c r="E300" s="10" t="s">
        <v>1082</v>
      </c>
      <c r="F300" s="10" t="s">
        <v>45</v>
      </c>
      <c r="G300" s="42" t="s">
        <v>1063</v>
      </c>
      <c r="H300" s="10" t="s">
        <v>46</v>
      </c>
      <c r="I300" s="10" t="s">
        <v>47</v>
      </c>
      <c r="J300" s="12" t="s">
        <v>48</v>
      </c>
      <c r="K300" s="12" t="s">
        <v>532</v>
      </c>
      <c r="L300" s="12" t="s">
        <v>532</v>
      </c>
      <c r="M300" s="10" t="s">
        <v>50</v>
      </c>
      <c r="N300" s="10" t="s">
        <v>63</v>
      </c>
      <c r="O300" s="10" t="s">
        <v>124</v>
      </c>
      <c r="P300" s="10" t="s">
        <v>45</v>
      </c>
      <c r="Q300" s="10" t="s">
        <v>53</v>
      </c>
      <c r="R300" s="10" t="s">
        <v>532</v>
      </c>
      <c r="S300" s="10" t="s">
        <v>47</v>
      </c>
      <c r="T300" s="10" t="s">
        <v>55</v>
      </c>
      <c r="U300" s="13">
        <f t="shared" si="20"/>
        <v>3</v>
      </c>
      <c r="V300" s="10" t="s">
        <v>111</v>
      </c>
      <c r="W300" s="13">
        <f t="shared" si="23"/>
        <v>3</v>
      </c>
      <c r="X300" s="10" t="s">
        <v>57</v>
      </c>
      <c r="Y300" s="13">
        <f t="shared" si="21"/>
        <v>2</v>
      </c>
      <c r="Z300" s="10">
        <f t="shared" si="22"/>
        <v>8</v>
      </c>
      <c r="AA300" s="10" t="s">
        <v>47</v>
      </c>
      <c r="AB300" s="10" t="s">
        <v>47</v>
      </c>
      <c r="AC300" s="10" t="s">
        <v>47</v>
      </c>
      <c r="AD300" s="10" t="s">
        <v>47</v>
      </c>
      <c r="AE300" s="10" t="s">
        <v>47</v>
      </c>
      <c r="AF300" s="12">
        <v>44530</v>
      </c>
      <c r="AG300" s="10" t="s">
        <v>47</v>
      </c>
      <c r="AH300" s="10">
        <v>1</v>
      </c>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c r="DT300" s="14"/>
      <c r="DU300" s="14"/>
      <c r="DV300" s="14"/>
      <c r="DW300" s="14"/>
      <c r="DX300" s="14"/>
      <c r="DY300" s="14"/>
      <c r="DZ300" s="14"/>
      <c r="EA300" s="14"/>
      <c r="EB300" s="14"/>
      <c r="EC300" s="14"/>
      <c r="ED300" s="14"/>
      <c r="EE300" s="14"/>
      <c r="EF300" s="14"/>
      <c r="EG300" s="14"/>
      <c r="EH300" s="14"/>
      <c r="EI300" s="14"/>
      <c r="EJ300" s="14"/>
      <c r="EK300" s="14"/>
      <c r="EL300" s="14"/>
      <c r="EM300" s="14"/>
      <c r="EN300" s="14"/>
      <c r="EO300" s="14"/>
      <c r="EP300" s="14"/>
      <c r="EQ300" s="14"/>
      <c r="ER300" s="14"/>
      <c r="ES300" s="14"/>
      <c r="ET300" s="14"/>
      <c r="EU300" s="14"/>
    </row>
    <row r="301" spans="1:151" s="10" customFormat="1" ht="45">
      <c r="A301" s="10" t="s">
        <v>1083</v>
      </c>
      <c r="B301" s="10" t="s">
        <v>947</v>
      </c>
      <c r="C301" s="41" t="s">
        <v>42</v>
      </c>
      <c r="D301" s="10" t="s">
        <v>1084</v>
      </c>
      <c r="E301" s="10" t="s">
        <v>1036</v>
      </c>
      <c r="F301" s="10" t="s">
        <v>45</v>
      </c>
      <c r="G301" s="42" t="s">
        <v>1085</v>
      </c>
      <c r="H301" s="10" t="s">
        <v>46</v>
      </c>
      <c r="I301" s="10" t="s">
        <v>47</v>
      </c>
      <c r="J301" s="12" t="s">
        <v>48</v>
      </c>
      <c r="K301" s="12" t="s">
        <v>532</v>
      </c>
      <c r="L301" s="12" t="s">
        <v>532</v>
      </c>
      <c r="M301" s="10" t="s">
        <v>50</v>
      </c>
      <c r="N301" s="10" t="s">
        <v>63</v>
      </c>
      <c r="O301" s="10" t="s">
        <v>124</v>
      </c>
      <c r="P301" s="10" t="s">
        <v>45</v>
      </c>
      <c r="Q301" s="10" t="s">
        <v>53</v>
      </c>
      <c r="R301" s="10" t="s">
        <v>532</v>
      </c>
      <c r="S301" s="10" t="s">
        <v>47</v>
      </c>
      <c r="T301" s="10" t="s">
        <v>55</v>
      </c>
      <c r="U301" s="13">
        <f t="shared" si="20"/>
        <v>3</v>
      </c>
      <c r="V301" s="10" t="s">
        <v>111</v>
      </c>
      <c r="W301" s="13">
        <f t="shared" si="23"/>
        <v>3</v>
      </c>
      <c r="X301" s="10" t="s">
        <v>57</v>
      </c>
      <c r="Y301" s="13">
        <f t="shared" si="21"/>
        <v>2</v>
      </c>
      <c r="Z301" s="10">
        <f t="shared" si="22"/>
        <v>8</v>
      </c>
      <c r="AA301" s="10" t="s">
        <v>47</v>
      </c>
      <c r="AB301" s="10" t="s">
        <v>47</v>
      </c>
      <c r="AC301" s="10" t="s">
        <v>47</v>
      </c>
      <c r="AD301" s="10" t="s">
        <v>47</v>
      </c>
      <c r="AE301" s="10" t="s">
        <v>47</v>
      </c>
      <c r="AF301" s="12">
        <v>44530</v>
      </c>
      <c r="AG301" s="10" t="s">
        <v>47</v>
      </c>
      <c r="AH301" s="10">
        <v>1</v>
      </c>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c r="DU301" s="14"/>
      <c r="DV301" s="14"/>
      <c r="DW301" s="14"/>
      <c r="DX301" s="14"/>
      <c r="DY301" s="14"/>
      <c r="DZ301" s="14"/>
      <c r="EA301" s="14"/>
      <c r="EB301" s="14"/>
      <c r="EC301" s="14"/>
      <c r="ED301" s="14"/>
      <c r="EE301" s="14"/>
      <c r="EF301" s="14"/>
      <c r="EG301" s="14"/>
      <c r="EH301" s="14"/>
      <c r="EI301" s="14"/>
      <c r="EJ301" s="14"/>
      <c r="EK301" s="14"/>
      <c r="EL301" s="14"/>
      <c r="EM301" s="14"/>
      <c r="EN301" s="14"/>
      <c r="EO301" s="14"/>
      <c r="EP301" s="14"/>
      <c r="EQ301" s="14"/>
      <c r="ER301" s="14"/>
      <c r="ES301" s="14"/>
      <c r="ET301" s="14"/>
      <c r="EU301" s="14"/>
    </row>
    <row r="302" spans="1:151" s="10" customFormat="1" ht="30">
      <c r="A302" s="10" t="s">
        <v>1086</v>
      </c>
      <c r="B302" s="10" t="s">
        <v>947</v>
      </c>
      <c r="C302" s="41" t="s">
        <v>42</v>
      </c>
      <c r="D302" s="10" t="s">
        <v>1087</v>
      </c>
      <c r="E302" s="10" t="s">
        <v>971</v>
      </c>
      <c r="F302" s="10" t="s">
        <v>45</v>
      </c>
      <c r="G302" s="42" t="s">
        <v>1085</v>
      </c>
      <c r="H302" s="10" t="s">
        <v>46</v>
      </c>
      <c r="I302" s="10" t="s">
        <v>47</v>
      </c>
      <c r="J302" s="12" t="s">
        <v>48</v>
      </c>
      <c r="K302" s="12" t="s">
        <v>532</v>
      </c>
      <c r="L302" s="12" t="s">
        <v>532</v>
      </c>
      <c r="M302" s="10" t="s">
        <v>50</v>
      </c>
      <c r="N302" s="10" t="s">
        <v>63</v>
      </c>
      <c r="O302" s="10" t="s">
        <v>124</v>
      </c>
      <c r="P302" s="10" t="s">
        <v>45</v>
      </c>
      <c r="Q302" s="10" t="s">
        <v>53</v>
      </c>
      <c r="R302" s="10" t="s">
        <v>532</v>
      </c>
      <c r="S302" s="10" t="s">
        <v>47</v>
      </c>
      <c r="T302" s="10" t="s">
        <v>55</v>
      </c>
      <c r="U302" s="13">
        <f t="shared" si="20"/>
        <v>3</v>
      </c>
      <c r="V302" s="10" t="s">
        <v>111</v>
      </c>
      <c r="W302" s="13">
        <f t="shared" si="23"/>
        <v>3</v>
      </c>
      <c r="X302" s="10" t="s">
        <v>57</v>
      </c>
      <c r="Y302" s="13">
        <f t="shared" si="21"/>
        <v>2</v>
      </c>
      <c r="Z302" s="10">
        <f t="shared" si="22"/>
        <v>8</v>
      </c>
      <c r="AA302" s="10" t="s">
        <v>47</v>
      </c>
      <c r="AB302" s="10" t="s">
        <v>47</v>
      </c>
      <c r="AC302" s="10" t="s">
        <v>47</v>
      </c>
      <c r="AD302" s="10" t="s">
        <v>47</v>
      </c>
      <c r="AE302" s="10" t="s">
        <v>47</v>
      </c>
      <c r="AF302" s="12">
        <v>44530</v>
      </c>
      <c r="AG302" s="10" t="s">
        <v>47</v>
      </c>
      <c r="AH302" s="10">
        <v>1</v>
      </c>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c r="DV302" s="14"/>
      <c r="DW302" s="14"/>
      <c r="DX302" s="14"/>
      <c r="DY302" s="14"/>
      <c r="DZ302" s="14"/>
      <c r="EA302" s="14"/>
      <c r="EB302" s="14"/>
      <c r="EC302" s="14"/>
      <c r="ED302" s="14"/>
      <c r="EE302" s="14"/>
      <c r="EF302" s="14"/>
      <c r="EG302" s="14"/>
      <c r="EH302" s="14"/>
      <c r="EI302" s="14"/>
      <c r="EJ302" s="14"/>
      <c r="EK302" s="14"/>
      <c r="EL302" s="14"/>
      <c r="EM302" s="14"/>
      <c r="EN302" s="14"/>
      <c r="EO302" s="14"/>
      <c r="EP302" s="14"/>
      <c r="EQ302" s="14"/>
      <c r="ER302" s="14"/>
      <c r="ES302" s="14"/>
      <c r="ET302" s="14"/>
      <c r="EU302" s="14"/>
    </row>
    <row r="303" spans="1:151" s="10" customFormat="1" ht="45">
      <c r="A303" s="10" t="s">
        <v>1088</v>
      </c>
      <c r="B303" s="10" t="s">
        <v>947</v>
      </c>
      <c r="C303" s="41" t="s">
        <v>42</v>
      </c>
      <c r="D303" s="10" t="s">
        <v>1089</v>
      </c>
      <c r="E303" s="10" t="s">
        <v>1011</v>
      </c>
      <c r="F303" s="10" t="s">
        <v>45</v>
      </c>
      <c r="G303" s="42" t="s">
        <v>1085</v>
      </c>
      <c r="H303" s="10" t="s">
        <v>46</v>
      </c>
      <c r="I303" s="10" t="s">
        <v>47</v>
      </c>
      <c r="J303" s="12" t="s">
        <v>48</v>
      </c>
      <c r="K303" s="12" t="s">
        <v>532</v>
      </c>
      <c r="L303" s="12" t="s">
        <v>532</v>
      </c>
      <c r="M303" s="10" t="s">
        <v>50</v>
      </c>
      <c r="N303" s="10" t="s">
        <v>63</v>
      </c>
      <c r="O303" s="10" t="s">
        <v>124</v>
      </c>
      <c r="P303" s="10" t="s">
        <v>45</v>
      </c>
      <c r="Q303" s="10" t="s">
        <v>53</v>
      </c>
      <c r="R303" s="10" t="s">
        <v>532</v>
      </c>
      <c r="S303" s="10" t="s">
        <v>47</v>
      </c>
      <c r="T303" s="10" t="s">
        <v>55</v>
      </c>
      <c r="U303" s="13">
        <f t="shared" si="20"/>
        <v>3</v>
      </c>
      <c r="V303" s="10" t="s">
        <v>111</v>
      </c>
      <c r="W303" s="13">
        <f t="shared" si="23"/>
        <v>3</v>
      </c>
      <c r="X303" s="10" t="s">
        <v>57</v>
      </c>
      <c r="Y303" s="13">
        <f t="shared" si="21"/>
        <v>2</v>
      </c>
      <c r="Z303" s="10">
        <f t="shared" si="22"/>
        <v>8</v>
      </c>
      <c r="AA303" s="10" t="s">
        <v>47</v>
      </c>
      <c r="AB303" s="10" t="s">
        <v>47</v>
      </c>
      <c r="AC303" s="10" t="s">
        <v>47</v>
      </c>
      <c r="AD303" s="10" t="s">
        <v>47</v>
      </c>
      <c r="AE303" s="10" t="s">
        <v>47</v>
      </c>
      <c r="AF303" s="12">
        <v>44530</v>
      </c>
      <c r="AG303" s="10" t="s">
        <v>47</v>
      </c>
      <c r="AH303" s="10">
        <v>1</v>
      </c>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c r="DU303" s="14"/>
      <c r="DV303" s="14"/>
      <c r="DW303" s="14"/>
      <c r="DX303" s="14"/>
      <c r="DY303" s="14"/>
      <c r="DZ303" s="14"/>
      <c r="EA303" s="14"/>
      <c r="EB303" s="14"/>
      <c r="EC303" s="14"/>
      <c r="ED303" s="14"/>
      <c r="EE303" s="14"/>
      <c r="EF303" s="14"/>
      <c r="EG303" s="14"/>
      <c r="EH303" s="14"/>
      <c r="EI303" s="14"/>
      <c r="EJ303" s="14"/>
      <c r="EK303" s="14"/>
      <c r="EL303" s="14"/>
      <c r="EM303" s="14"/>
      <c r="EN303" s="14"/>
      <c r="EO303" s="14"/>
      <c r="EP303" s="14"/>
      <c r="EQ303" s="14"/>
      <c r="ER303" s="14"/>
      <c r="ES303" s="14"/>
      <c r="ET303" s="14"/>
      <c r="EU303" s="14"/>
    </row>
    <row r="304" spans="1:151" s="10" customFormat="1" ht="45">
      <c r="A304" s="10" t="s">
        <v>1090</v>
      </c>
      <c r="B304" s="10" t="s">
        <v>947</v>
      </c>
      <c r="C304" s="41" t="s">
        <v>42</v>
      </c>
      <c r="D304" s="10" t="s">
        <v>1091</v>
      </c>
      <c r="E304" s="10" t="s">
        <v>978</v>
      </c>
      <c r="F304" s="10" t="s">
        <v>45</v>
      </c>
      <c r="G304" s="42" t="s">
        <v>1085</v>
      </c>
      <c r="H304" s="10" t="s">
        <v>46</v>
      </c>
      <c r="I304" s="10" t="s">
        <v>47</v>
      </c>
      <c r="J304" s="12" t="s">
        <v>48</v>
      </c>
      <c r="K304" s="12" t="s">
        <v>532</v>
      </c>
      <c r="L304" s="12" t="s">
        <v>532</v>
      </c>
      <c r="M304" s="10" t="s">
        <v>50</v>
      </c>
      <c r="N304" s="10" t="s">
        <v>63</v>
      </c>
      <c r="O304" s="10" t="s">
        <v>124</v>
      </c>
      <c r="P304" s="10" t="s">
        <v>45</v>
      </c>
      <c r="Q304" s="10" t="s">
        <v>53</v>
      </c>
      <c r="R304" s="10" t="s">
        <v>532</v>
      </c>
      <c r="S304" s="10" t="s">
        <v>47</v>
      </c>
      <c r="T304" s="10" t="s">
        <v>55</v>
      </c>
      <c r="U304" s="13">
        <f t="shared" si="20"/>
        <v>3</v>
      </c>
      <c r="V304" s="10" t="s">
        <v>111</v>
      </c>
      <c r="W304" s="13">
        <f t="shared" si="23"/>
        <v>3</v>
      </c>
      <c r="X304" s="10" t="s">
        <v>57</v>
      </c>
      <c r="Y304" s="13">
        <f t="shared" si="21"/>
        <v>2</v>
      </c>
      <c r="Z304" s="10">
        <f t="shared" si="22"/>
        <v>8</v>
      </c>
      <c r="AA304" s="10" t="s">
        <v>47</v>
      </c>
      <c r="AB304" s="10" t="s">
        <v>47</v>
      </c>
      <c r="AC304" s="10" t="s">
        <v>47</v>
      </c>
      <c r="AD304" s="10" t="s">
        <v>47</v>
      </c>
      <c r="AE304" s="10" t="s">
        <v>47</v>
      </c>
      <c r="AF304" s="12">
        <v>44530</v>
      </c>
      <c r="AG304" s="10" t="s">
        <v>47</v>
      </c>
      <c r="AH304" s="10">
        <v>1</v>
      </c>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c r="DV304" s="14"/>
      <c r="DW304" s="14"/>
      <c r="DX304" s="14"/>
      <c r="DY304" s="14"/>
      <c r="DZ304" s="14"/>
      <c r="EA304" s="14"/>
      <c r="EB304" s="14"/>
      <c r="EC304" s="14"/>
      <c r="ED304" s="14"/>
      <c r="EE304" s="14"/>
      <c r="EF304" s="14"/>
      <c r="EG304" s="14"/>
      <c r="EH304" s="14"/>
      <c r="EI304" s="14"/>
      <c r="EJ304" s="14"/>
      <c r="EK304" s="14"/>
      <c r="EL304" s="14"/>
      <c r="EM304" s="14"/>
      <c r="EN304" s="14"/>
      <c r="EO304" s="14"/>
      <c r="EP304" s="14"/>
      <c r="EQ304" s="14"/>
      <c r="ER304" s="14"/>
      <c r="ES304" s="14"/>
      <c r="ET304" s="14"/>
      <c r="EU304" s="14"/>
    </row>
    <row r="305" spans="1:151" s="10" customFormat="1" ht="75">
      <c r="A305" s="10" t="s">
        <v>1092</v>
      </c>
      <c r="B305" s="10" t="s">
        <v>947</v>
      </c>
      <c r="C305" s="41" t="s">
        <v>42</v>
      </c>
      <c r="D305" s="10" t="s">
        <v>1093</v>
      </c>
      <c r="E305" s="10" t="s">
        <v>1018</v>
      </c>
      <c r="F305" s="10" t="s">
        <v>45</v>
      </c>
      <c r="G305" s="42" t="s">
        <v>1085</v>
      </c>
      <c r="H305" s="10" t="s">
        <v>46</v>
      </c>
      <c r="I305" s="10" t="s">
        <v>47</v>
      </c>
      <c r="J305" s="12" t="s">
        <v>48</v>
      </c>
      <c r="K305" s="12" t="s">
        <v>532</v>
      </c>
      <c r="L305" s="12" t="s">
        <v>532</v>
      </c>
      <c r="M305" s="10" t="s">
        <v>50</v>
      </c>
      <c r="N305" s="10" t="s">
        <v>63</v>
      </c>
      <c r="O305" s="10" t="s">
        <v>124</v>
      </c>
      <c r="P305" s="10" t="s">
        <v>45</v>
      </c>
      <c r="Q305" s="10" t="s">
        <v>53</v>
      </c>
      <c r="R305" s="10" t="s">
        <v>532</v>
      </c>
      <c r="S305" s="10" t="s">
        <v>47</v>
      </c>
      <c r="T305" s="10" t="s">
        <v>55</v>
      </c>
      <c r="U305" s="13">
        <f t="shared" si="20"/>
        <v>3</v>
      </c>
      <c r="V305" s="10" t="s">
        <v>111</v>
      </c>
      <c r="W305" s="13">
        <f t="shared" si="23"/>
        <v>3</v>
      </c>
      <c r="X305" s="10" t="s">
        <v>57</v>
      </c>
      <c r="Y305" s="13">
        <f t="shared" si="21"/>
        <v>2</v>
      </c>
      <c r="Z305" s="10">
        <f t="shared" si="22"/>
        <v>8</v>
      </c>
      <c r="AA305" s="10" t="s">
        <v>47</v>
      </c>
      <c r="AB305" s="10" t="s">
        <v>47</v>
      </c>
      <c r="AC305" s="10" t="s">
        <v>47</v>
      </c>
      <c r="AD305" s="10" t="s">
        <v>47</v>
      </c>
      <c r="AE305" s="10" t="s">
        <v>47</v>
      </c>
      <c r="AF305" s="12">
        <v>44530</v>
      </c>
      <c r="AG305" s="10" t="s">
        <v>47</v>
      </c>
      <c r="AH305" s="10">
        <v>1</v>
      </c>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c r="DU305" s="14"/>
      <c r="DV305" s="14"/>
      <c r="DW305" s="14"/>
      <c r="DX305" s="14"/>
      <c r="DY305" s="14"/>
      <c r="DZ305" s="14"/>
      <c r="EA305" s="14"/>
      <c r="EB305" s="14"/>
      <c r="EC305" s="14"/>
      <c r="ED305" s="14"/>
      <c r="EE305" s="14"/>
      <c r="EF305" s="14"/>
      <c r="EG305" s="14"/>
      <c r="EH305" s="14"/>
      <c r="EI305" s="14"/>
      <c r="EJ305" s="14"/>
      <c r="EK305" s="14"/>
      <c r="EL305" s="14"/>
      <c r="EM305" s="14"/>
      <c r="EN305" s="14"/>
      <c r="EO305" s="14"/>
      <c r="EP305" s="14"/>
      <c r="EQ305" s="14"/>
      <c r="ER305" s="14"/>
      <c r="ES305" s="14"/>
      <c r="ET305" s="14"/>
      <c r="EU305" s="14"/>
    </row>
    <row r="306" spans="1:151" s="10" customFormat="1" ht="45">
      <c r="A306" s="10" t="s">
        <v>1094</v>
      </c>
      <c r="B306" s="10" t="s">
        <v>947</v>
      </c>
      <c r="C306" s="41" t="s">
        <v>42</v>
      </c>
      <c r="D306" s="10" t="s">
        <v>1095</v>
      </c>
      <c r="E306" s="10" t="s">
        <v>984</v>
      </c>
      <c r="F306" s="10" t="s">
        <v>45</v>
      </c>
      <c r="G306" s="42" t="s">
        <v>1085</v>
      </c>
      <c r="H306" s="10" t="s">
        <v>46</v>
      </c>
      <c r="I306" s="10" t="s">
        <v>47</v>
      </c>
      <c r="J306" s="12" t="s">
        <v>48</v>
      </c>
      <c r="K306" s="12" t="s">
        <v>532</v>
      </c>
      <c r="L306" s="12" t="s">
        <v>532</v>
      </c>
      <c r="M306" s="10" t="s">
        <v>50</v>
      </c>
      <c r="N306" s="10" t="s">
        <v>63</v>
      </c>
      <c r="O306" s="10" t="s">
        <v>124</v>
      </c>
      <c r="P306" s="10" t="s">
        <v>45</v>
      </c>
      <c r="Q306" s="10" t="s">
        <v>53</v>
      </c>
      <c r="R306" s="10" t="s">
        <v>532</v>
      </c>
      <c r="S306" s="10" t="s">
        <v>47</v>
      </c>
      <c r="T306" s="10" t="s">
        <v>55</v>
      </c>
      <c r="U306" s="13">
        <f t="shared" si="20"/>
        <v>3</v>
      </c>
      <c r="V306" s="10" t="s">
        <v>111</v>
      </c>
      <c r="W306" s="13">
        <f t="shared" si="23"/>
        <v>3</v>
      </c>
      <c r="X306" s="10" t="s">
        <v>57</v>
      </c>
      <c r="Y306" s="13">
        <f t="shared" si="21"/>
        <v>2</v>
      </c>
      <c r="Z306" s="10">
        <f t="shared" si="22"/>
        <v>8</v>
      </c>
      <c r="AA306" s="10" t="s">
        <v>47</v>
      </c>
      <c r="AB306" s="10" t="s">
        <v>47</v>
      </c>
      <c r="AC306" s="10" t="s">
        <v>47</v>
      </c>
      <c r="AD306" s="10" t="s">
        <v>47</v>
      </c>
      <c r="AE306" s="10" t="s">
        <v>47</v>
      </c>
      <c r="AF306" s="12">
        <v>44530</v>
      </c>
      <c r="AG306" s="10" t="s">
        <v>47</v>
      </c>
      <c r="AH306" s="10">
        <v>1</v>
      </c>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c r="DV306" s="14"/>
      <c r="DW306" s="14"/>
      <c r="DX306" s="14"/>
      <c r="DY306" s="14"/>
      <c r="DZ306" s="14"/>
      <c r="EA306" s="14"/>
      <c r="EB306" s="14"/>
      <c r="EC306" s="14"/>
      <c r="ED306" s="14"/>
      <c r="EE306" s="14"/>
      <c r="EF306" s="14"/>
      <c r="EG306" s="14"/>
      <c r="EH306" s="14"/>
      <c r="EI306" s="14"/>
      <c r="EJ306" s="14"/>
      <c r="EK306" s="14"/>
      <c r="EL306" s="14"/>
      <c r="EM306" s="14"/>
      <c r="EN306" s="14"/>
      <c r="EO306" s="14"/>
      <c r="EP306" s="14"/>
      <c r="EQ306" s="14"/>
      <c r="ER306" s="14"/>
      <c r="ES306" s="14"/>
      <c r="ET306" s="14"/>
      <c r="EU306" s="14"/>
    </row>
    <row r="307" spans="1:151" s="10" customFormat="1" ht="60">
      <c r="A307" s="10" t="s">
        <v>1096</v>
      </c>
      <c r="B307" s="10" t="s">
        <v>947</v>
      </c>
      <c r="C307" s="41" t="s">
        <v>42</v>
      </c>
      <c r="D307" s="10" t="s">
        <v>1097</v>
      </c>
      <c r="E307" s="10" t="s">
        <v>1098</v>
      </c>
      <c r="F307" s="10" t="s">
        <v>45</v>
      </c>
      <c r="G307" s="42" t="s">
        <v>1085</v>
      </c>
      <c r="H307" s="10" t="s">
        <v>46</v>
      </c>
      <c r="I307" s="10" t="s">
        <v>47</v>
      </c>
      <c r="J307" s="12" t="s">
        <v>48</v>
      </c>
      <c r="K307" s="12" t="s">
        <v>532</v>
      </c>
      <c r="L307" s="12" t="s">
        <v>532</v>
      </c>
      <c r="M307" s="10" t="s">
        <v>50</v>
      </c>
      <c r="N307" s="10" t="s">
        <v>63</v>
      </c>
      <c r="O307" s="10" t="s">
        <v>124</v>
      </c>
      <c r="P307" s="10" t="s">
        <v>45</v>
      </c>
      <c r="Q307" s="10" t="s">
        <v>53</v>
      </c>
      <c r="R307" s="10" t="s">
        <v>532</v>
      </c>
      <c r="S307" s="10" t="s">
        <v>47</v>
      </c>
      <c r="T307" s="10" t="s">
        <v>55</v>
      </c>
      <c r="U307" s="13">
        <f t="shared" si="20"/>
        <v>3</v>
      </c>
      <c r="V307" s="10" t="s">
        <v>111</v>
      </c>
      <c r="W307" s="13">
        <f t="shared" si="23"/>
        <v>3</v>
      </c>
      <c r="X307" s="10" t="s">
        <v>57</v>
      </c>
      <c r="Y307" s="13">
        <f t="shared" si="21"/>
        <v>2</v>
      </c>
      <c r="Z307" s="10">
        <f t="shared" si="22"/>
        <v>8</v>
      </c>
      <c r="AA307" s="10" t="s">
        <v>47</v>
      </c>
      <c r="AB307" s="10" t="s">
        <v>47</v>
      </c>
      <c r="AC307" s="10" t="s">
        <v>47</v>
      </c>
      <c r="AD307" s="10" t="s">
        <v>47</v>
      </c>
      <c r="AE307" s="10" t="s">
        <v>47</v>
      </c>
      <c r="AF307" s="12">
        <v>44530</v>
      </c>
      <c r="AG307" s="10" t="s">
        <v>47</v>
      </c>
      <c r="AH307" s="10">
        <v>1</v>
      </c>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c r="DU307" s="14"/>
      <c r="DV307" s="14"/>
      <c r="DW307" s="14"/>
      <c r="DX307" s="14"/>
      <c r="DY307" s="14"/>
      <c r="DZ307" s="14"/>
      <c r="EA307" s="14"/>
      <c r="EB307" s="14"/>
      <c r="EC307" s="14"/>
      <c r="ED307" s="14"/>
      <c r="EE307" s="14"/>
      <c r="EF307" s="14"/>
      <c r="EG307" s="14"/>
      <c r="EH307" s="14"/>
      <c r="EI307" s="14"/>
      <c r="EJ307" s="14"/>
      <c r="EK307" s="14"/>
      <c r="EL307" s="14"/>
      <c r="EM307" s="14"/>
      <c r="EN307" s="14"/>
      <c r="EO307" s="14"/>
      <c r="EP307" s="14"/>
      <c r="EQ307" s="14"/>
      <c r="ER307" s="14"/>
      <c r="ES307" s="14"/>
      <c r="ET307" s="14"/>
      <c r="EU307" s="14"/>
    </row>
    <row r="308" spans="1:151" s="10" customFormat="1" ht="45">
      <c r="A308" s="10" t="s">
        <v>1099</v>
      </c>
      <c r="B308" s="10" t="s">
        <v>947</v>
      </c>
      <c r="C308" s="41" t="s">
        <v>42</v>
      </c>
      <c r="D308" s="10" t="s">
        <v>1100</v>
      </c>
      <c r="E308" s="10" t="s">
        <v>1058</v>
      </c>
      <c r="F308" s="10" t="s">
        <v>45</v>
      </c>
      <c r="G308" s="42" t="s">
        <v>1085</v>
      </c>
      <c r="H308" s="10" t="s">
        <v>46</v>
      </c>
      <c r="I308" s="10" t="s">
        <v>47</v>
      </c>
      <c r="J308" s="12" t="s">
        <v>48</v>
      </c>
      <c r="K308" s="12" t="s">
        <v>532</v>
      </c>
      <c r="L308" s="12" t="s">
        <v>532</v>
      </c>
      <c r="M308" s="10" t="s">
        <v>50</v>
      </c>
      <c r="N308" s="10" t="s">
        <v>63</v>
      </c>
      <c r="O308" s="10" t="s">
        <v>124</v>
      </c>
      <c r="P308" s="10" t="s">
        <v>45</v>
      </c>
      <c r="Q308" s="10" t="s">
        <v>53</v>
      </c>
      <c r="R308" s="10" t="s">
        <v>532</v>
      </c>
      <c r="S308" s="10" t="s">
        <v>47</v>
      </c>
      <c r="T308" s="10" t="s">
        <v>55</v>
      </c>
      <c r="U308" s="13">
        <f t="shared" si="20"/>
        <v>3</v>
      </c>
      <c r="V308" s="10" t="s">
        <v>111</v>
      </c>
      <c r="W308" s="13">
        <f t="shared" si="23"/>
        <v>3</v>
      </c>
      <c r="X308" s="10" t="s">
        <v>57</v>
      </c>
      <c r="Y308" s="13">
        <f t="shared" si="21"/>
        <v>2</v>
      </c>
      <c r="Z308" s="10">
        <f t="shared" si="22"/>
        <v>8</v>
      </c>
      <c r="AA308" s="10" t="s">
        <v>47</v>
      </c>
      <c r="AB308" s="10" t="s">
        <v>47</v>
      </c>
      <c r="AC308" s="10" t="s">
        <v>47</v>
      </c>
      <c r="AD308" s="10" t="s">
        <v>47</v>
      </c>
      <c r="AE308" s="10" t="s">
        <v>47</v>
      </c>
      <c r="AF308" s="12">
        <v>44530</v>
      </c>
      <c r="AG308" s="10" t="s">
        <v>47</v>
      </c>
      <c r="AH308" s="10">
        <v>1</v>
      </c>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c r="DU308" s="14"/>
      <c r="DV308" s="14"/>
      <c r="DW308" s="14"/>
      <c r="DX308" s="14"/>
      <c r="DY308" s="14"/>
      <c r="DZ308" s="14"/>
      <c r="EA308" s="14"/>
      <c r="EB308" s="14"/>
      <c r="EC308" s="14"/>
      <c r="ED308" s="14"/>
      <c r="EE308" s="14"/>
      <c r="EF308" s="14"/>
      <c r="EG308" s="14"/>
      <c r="EH308" s="14"/>
      <c r="EI308" s="14"/>
      <c r="EJ308" s="14"/>
      <c r="EK308" s="14"/>
      <c r="EL308" s="14"/>
      <c r="EM308" s="14"/>
      <c r="EN308" s="14"/>
      <c r="EO308" s="14"/>
      <c r="EP308" s="14"/>
      <c r="EQ308" s="14"/>
      <c r="ER308" s="14"/>
      <c r="ES308" s="14"/>
      <c r="ET308" s="14"/>
      <c r="EU308" s="14"/>
    </row>
    <row r="309" spans="1:151" s="10" customFormat="1" ht="45">
      <c r="A309" s="10" t="s">
        <v>1101</v>
      </c>
      <c r="B309" s="10" t="s">
        <v>947</v>
      </c>
      <c r="C309" s="41" t="s">
        <v>42</v>
      </c>
      <c r="D309" s="10" t="s">
        <v>1102</v>
      </c>
      <c r="E309" s="10" t="s">
        <v>1036</v>
      </c>
      <c r="F309" s="10" t="s">
        <v>45</v>
      </c>
      <c r="G309" s="42" t="s">
        <v>1103</v>
      </c>
      <c r="H309" s="10" t="s">
        <v>46</v>
      </c>
      <c r="I309" s="10" t="s">
        <v>47</v>
      </c>
      <c r="J309" s="12" t="s">
        <v>48</v>
      </c>
      <c r="K309" s="12" t="s">
        <v>532</v>
      </c>
      <c r="L309" s="12" t="s">
        <v>532</v>
      </c>
      <c r="M309" s="10" t="s">
        <v>50</v>
      </c>
      <c r="N309" s="10" t="s">
        <v>63</v>
      </c>
      <c r="O309" s="10" t="s">
        <v>124</v>
      </c>
      <c r="P309" s="10" t="s">
        <v>45</v>
      </c>
      <c r="Q309" s="10" t="s">
        <v>53</v>
      </c>
      <c r="R309" s="10" t="s">
        <v>532</v>
      </c>
      <c r="S309" s="10" t="s">
        <v>47</v>
      </c>
      <c r="T309" s="10" t="s">
        <v>55</v>
      </c>
      <c r="U309" s="13">
        <f t="shared" si="20"/>
        <v>3</v>
      </c>
      <c r="V309" s="10" t="s">
        <v>111</v>
      </c>
      <c r="W309" s="13">
        <f t="shared" si="23"/>
        <v>3</v>
      </c>
      <c r="X309" s="10" t="s">
        <v>57</v>
      </c>
      <c r="Y309" s="13">
        <f t="shared" si="21"/>
        <v>2</v>
      </c>
      <c r="Z309" s="10">
        <f t="shared" si="22"/>
        <v>8</v>
      </c>
      <c r="AA309" s="10" t="s">
        <v>47</v>
      </c>
      <c r="AB309" s="10" t="s">
        <v>47</v>
      </c>
      <c r="AC309" s="10" t="s">
        <v>47</v>
      </c>
      <c r="AD309" s="10" t="s">
        <v>47</v>
      </c>
      <c r="AE309" s="10" t="s">
        <v>47</v>
      </c>
      <c r="AF309" s="12">
        <v>44530</v>
      </c>
      <c r="AG309" s="10" t="s">
        <v>47</v>
      </c>
      <c r="AH309" s="10">
        <v>1</v>
      </c>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c r="DQ309" s="14"/>
      <c r="DR309" s="14"/>
      <c r="DS309" s="14"/>
      <c r="DT309" s="14"/>
      <c r="DU309" s="14"/>
      <c r="DV309" s="14"/>
      <c r="DW309" s="14"/>
      <c r="DX309" s="14"/>
      <c r="DY309" s="14"/>
      <c r="DZ309" s="14"/>
      <c r="EA309" s="14"/>
      <c r="EB309" s="14"/>
      <c r="EC309" s="14"/>
      <c r="ED309" s="14"/>
      <c r="EE309" s="14"/>
      <c r="EF309" s="14"/>
      <c r="EG309" s="14"/>
      <c r="EH309" s="14"/>
      <c r="EI309" s="14"/>
      <c r="EJ309" s="14"/>
      <c r="EK309" s="14"/>
      <c r="EL309" s="14"/>
      <c r="EM309" s="14"/>
      <c r="EN309" s="14"/>
      <c r="EO309" s="14"/>
      <c r="EP309" s="14"/>
      <c r="EQ309" s="14"/>
      <c r="ER309" s="14"/>
      <c r="ES309" s="14"/>
      <c r="ET309" s="14"/>
      <c r="EU309" s="14"/>
    </row>
    <row r="310" spans="1:151" s="10" customFormat="1" ht="30">
      <c r="A310" s="10" t="s">
        <v>1104</v>
      </c>
      <c r="B310" s="10" t="s">
        <v>947</v>
      </c>
      <c r="C310" s="41" t="s">
        <v>42</v>
      </c>
      <c r="D310" s="10" t="s">
        <v>1105</v>
      </c>
      <c r="E310" s="10" t="s">
        <v>971</v>
      </c>
      <c r="F310" s="10" t="s">
        <v>45</v>
      </c>
      <c r="G310" s="42" t="s">
        <v>1103</v>
      </c>
      <c r="H310" s="10" t="s">
        <v>46</v>
      </c>
      <c r="I310" s="10" t="s">
        <v>47</v>
      </c>
      <c r="J310" s="12" t="s">
        <v>48</v>
      </c>
      <c r="K310" s="12" t="s">
        <v>532</v>
      </c>
      <c r="L310" s="12" t="s">
        <v>532</v>
      </c>
      <c r="M310" s="10" t="s">
        <v>50</v>
      </c>
      <c r="N310" s="10" t="s">
        <v>63</v>
      </c>
      <c r="O310" s="10" t="s">
        <v>124</v>
      </c>
      <c r="P310" s="10" t="s">
        <v>45</v>
      </c>
      <c r="Q310" s="10" t="s">
        <v>53</v>
      </c>
      <c r="R310" s="10" t="s">
        <v>532</v>
      </c>
      <c r="S310" s="10" t="s">
        <v>47</v>
      </c>
      <c r="T310" s="10" t="s">
        <v>55</v>
      </c>
      <c r="U310" s="13">
        <f t="shared" si="20"/>
        <v>3</v>
      </c>
      <c r="V310" s="10" t="s">
        <v>111</v>
      </c>
      <c r="W310" s="13">
        <f t="shared" si="23"/>
        <v>3</v>
      </c>
      <c r="X310" s="10" t="s">
        <v>57</v>
      </c>
      <c r="Y310" s="13">
        <f t="shared" si="21"/>
        <v>2</v>
      </c>
      <c r="Z310" s="10">
        <f t="shared" si="22"/>
        <v>8</v>
      </c>
      <c r="AA310" s="10" t="s">
        <v>47</v>
      </c>
      <c r="AB310" s="10" t="s">
        <v>47</v>
      </c>
      <c r="AC310" s="10" t="s">
        <v>47</v>
      </c>
      <c r="AD310" s="10" t="s">
        <v>47</v>
      </c>
      <c r="AE310" s="10" t="s">
        <v>47</v>
      </c>
      <c r="AF310" s="12">
        <v>44530</v>
      </c>
      <c r="AG310" s="10" t="s">
        <v>47</v>
      </c>
      <c r="AH310" s="10">
        <v>1</v>
      </c>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4"/>
      <c r="DV310" s="14"/>
      <c r="DW310" s="14"/>
      <c r="DX310" s="14"/>
      <c r="DY310" s="14"/>
      <c r="DZ310" s="14"/>
      <c r="EA310" s="14"/>
      <c r="EB310" s="14"/>
      <c r="EC310" s="14"/>
      <c r="ED310" s="14"/>
      <c r="EE310" s="14"/>
      <c r="EF310" s="14"/>
      <c r="EG310" s="14"/>
      <c r="EH310" s="14"/>
      <c r="EI310" s="14"/>
      <c r="EJ310" s="14"/>
      <c r="EK310" s="14"/>
      <c r="EL310" s="14"/>
      <c r="EM310" s="14"/>
      <c r="EN310" s="14"/>
      <c r="EO310" s="14"/>
      <c r="EP310" s="14"/>
      <c r="EQ310" s="14"/>
      <c r="ER310" s="14"/>
      <c r="ES310" s="14"/>
      <c r="ET310" s="14"/>
      <c r="EU310" s="14"/>
    </row>
    <row r="311" spans="1:151" s="10" customFormat="1" ht="45">
      <c r="A311" s="10" t="s">
        <v>1106</v>
      </c>
      <c r="B311" s="10" t="s">
        <v>947</v>
      </c>
      <c r="C311" s="41" t="s">
        <v>42</v>
      </c>
      <c r="D311" s="10" t="s">
        <v>1107</v>
      </c>
      <c r="E311" s="10" t="s">
        <v>1011</v>
      </c>
      <c r="F311" s="10" t="s">
        <v>45</v>
      </c>
      <c r="G311" s="42" t="s">
        <v>1103</v>
      </c>
      <c r="H311" s="10" t="s">
        <v>46</v>
      </c>
      <c r="I311" s="10" t="s">
        <v>47</v>
      </c>
      <c r="J311" s="12" t="s">
        <v>48</v>
      </c>
      <c r="K311" s="12" t="s">
        <v>532</v>
      </c>
      <c r="L311" s="12" t="s">
        <v>532</v>
      </c>
      <c r="M311" s="10" t="s">
        <v>50</v>
      </c>
      <c r="N311" s="10" t="s">
        <v>63</v>
      </c>
      <c r="O311" s="10" t="s">
        <v>124</v>
      </c>
      <c r="P311" s="10" t="s">
        <v>45</v>
      </c>
      <c r="Q311" s="10" t="s">
        <v>53</v>
      </c>
      <c r="R311" s="10" t="s">
        <v>532</v>
      </c>
      <c r="S311" s="10" t="s">
        <v>47</v>
      </c>
      <c r="T311" s="10" t="s">
        <v>55</v>
      </c>
      <c r="U311" s="13">
        <f t="shared" si="20"/>
        <v>3</v>
      </c>
      <c r="V311" s="10" t="s">
        <v>111</v>
      </c>
      <c r="W311" s="13">
        <f t="shared" si="23"/>
        <v>3</v>
      </c>
      <c r="X311" s="10" t="s">
        <v>57</v>
      </c>
      <c r="Y311" s="13">
        <f t="shared" si="21"/>
        <v>2</v>
      </c>
      <c r="Z311" s="10">
        <f t="shared" si="22"/>
        <v>8</v>
      </c>
      <c r="AA311" s="10" t="s">
        <v>47</v>
      </c>
      <c r="AB311" s="10" t="s">
        <v>47</v>
      </c>
      <c r="AC311" s="10" t="s">
        <v>47</v>
      </c>
      <c r="AD311" s="10" t="s">
        <v>47</v>
      </c>
      <c r="AE311" s="10" t="s">
        <v>47</v>
      </c>
      <c r="AF311" s="12">
        <v>44530</v>
      </c>
      <c r="AG311" s="10" t="s">
        <v>47</v>
      </c>
      <c r="AH311" s="10">
        <v>1</v>
      </c>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c r="DU311" s="14"/>
      <c r="DV311" s="14"/>
      <c r="DW311" s="14"/>
      <c r="DX311" s="14"/>
      <c r="DY311" s="14"/>
      <c r="DZ311" s="14"/>
      <c r="EA311" s="14"/>
      <c r="EB311" s="14"/>
      <c r="EC311" s="14"/>
      <c r="ED311" s="14"/>
      <c r="EE311" s="14"/>
      <c r="EF311" s="14"/>
      <c r="EG311" s="14"/>
      <c r="EH311" s="14"/>
      <c r="EI311" s="14"/>
      <c r="EJ311" s="14"/>
      <c r="EK311" s="14"/>
      <c r="EL311" s="14"/>
      <c r="EM311" s="14"/>
      <c r="EN311" s="14"/>
      <c r="EO311" s="14"/>
      <c r="EP311" s="14"/>
      <c r="EQ311" s="14"/>
      <c r="ER311" s="14"/>
      <c r="ES311" s="14"/>
      <c r="ET311" s="14"/>
      <c r="EU311" s="14"/>
    </row>
    <row r="312" spans="1:151" s="10" customFormat="1" ht="45">
      <c r="A312" s="10" t="s">
        <v>1108</v>
      </c>
      <c r="B312" s="10" t="s">
        <v>947</v>
      </c>
      <c r="C312" s="41" t="s">
        <v>42</v>
      </c>
      <c r="D312" s="10" t="s">
        <v>1109</v>
      </c>
      <c r="E312" s="10" t="s">
        <v>978</v>
      </c>
      <c r="F312" s="10" t="s">
        <v>45</v>
      </c>
      <c r="G312" s="42" t="s">
        <v>1103</v>
      </c>
      <c r="H312" s="10" t="s">
        <v>46</v>
      </c>
      <c r="I312" s="10" t="s">
        <v>47</v>
      </c>
      <c r="J312" s="12" t="s">
        <v>48</v>
      </c>
      <c r="K312" s="12" t="s">
        <v>532</v>
      </c>
      <c r="L312" s="12" t="s">
        <v>532</v>
      </c>
      <c r="M312" s="10" t="s">
        <v>50</v>
      </c>
      <c r="N312" s="10" t="s">
        <v>63</v>
      </c>
      <c r="O312" s="10" t="s">
        <v>124</v>
      </c>
      <c r="P312" s="10" t="s">
        <v>45</v>
      </c>
      <c r="Q312" s="10" t="s">
        <v>53</v>
      </c>
      <c r="R312" s="10" t="s">
        <v>532</v>
      </c>
      <c r="S312" s="10" t="s">
        <v>47</v>
      </c>
      <c r="T312" s="10" t="s">
        <v>55</v>
      </c>
      <c r="U312" s="13">
        <f t="shared" si="20"/>
        <v>3</v>
      </c>
      <c r="V312" s="10" t="s">
        <v>111</v>
      </c>
      <c r="W312" s="13">
        <f t="shared" si="23"/>
        <v>3</v>
      </c>
      <c r="X312" s="10" t="s">
        <v>57</v>
      </c>
      <c r="Y312" s="13">
        <f t="shared" si="21"/>
        <v>2</v>
      </c>
      <c r="Z312" s="10">
        <f t="shared" si="22"/>
        <v>8</v>
      </c>
      <c r="AA312" s="10" t="s">
        <v>47</v>
      </c>
      <c r="AB312" s="10" t="s">
        <v>47</v>
      </c>
      <c r="AC312" s="10" t="s">
        <v>47</v>
      </c>
      <c r="AD312" s="10" t="s">
        <v>47</v>
      </c>
      <c r="AE312" s="10" t="s">
        <v>47</v>
      </c>
      <c r="AF312" s="12">
        <v>44530</v>
      </c>
      <c r="AG312" s="10" t="s">
        <v>47</v>
      </c>
      <c r="AH312" s="10">
        <v>1</v>
      </c>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c r="DV312" s="14"/>
      <c r="DW312" s="14"/>
      <c r="DX312" s="14"/>
      <c r="DY312" s="14"/>
      <c r="DZ312" s="14"/>
      <c r="EA312" s="14"/>
      <c r="EB312" s="14"/>
      <c r="EC312" s="14"/>
      <c r="ED312" s="14"/>
      <c r="EE312" s="14"/>
      <c r="EF312" s="14"/>
      <c r="EG312" s="14"/>
      <c r="EH312" s="14"/>
      <c r="EI312" s="14"/>
      <c r="EJ312" s="14"/>
      <c r="EK312" s="14"/>
      <c r="EL312" s="14"/>
      <c r="EM312" s="14"/>
      <c r="EN312" s="14"/>
      <c r="EO312" s="14"/>
      <c r="EP312" s="14"/>
      <c r="EQ312" s="14"/>
      <c r="ER312" s="14"/>
      <c r="ES312" s="14"/>
      <c r="ET312" s="14"/>
      <c r="EU312" s="14"/>
    </row>
    <row r="313" spans="1:151" s="10" customFormat="1" ht="75">
      <c r="A313" s="10" t="s">
        <v>1110</v>
      </c>
      <c r="B313" s="10" t="s">
        <v>947</v>
      </c>
      <c r="C313" s="41" t="s">
        <v>42</v>
      </c>
      <c r="D313" s="10" t="s">
        <v>1111</v>
      </c>
      <c r="E313" s="10" t="s">
        <v>1018</v>
      </c>
      <c r="F313" s="10" t="s">
        <v>45</v>
      </c>
      <c r="G313" s="42" t="s">
        <v>1103</v>
      </c>
      <c r="H313" s="10" t="s">
        <v>46</v>
      </c>
      <c r="I313" s="10" t="s">
        <v>47</v>
      </c>
      <c r="J313" s="12" t="s">
        <v>48</v>
      </c>
      <c r="K313" s="12" t="s">
        <v>532</v>
      </c>
      <c r="L313" s="12" t="s">
        <v>532</v>
      </c>
      <c r="M313" s="10" t="s">
        <v>50</v>
      </c>
      <c r="N313" s="10" t="s">
        <v>63</v>
      </c>
      <c r="O313" s="10" t="s">
        <v>124</v>
      </c>
      <c r="P313" s="10" t="s">
        <v>45</v>
      </c>
      <c r="Q313" s="10" t="s">
        <v>53</v>
      </c>
      <c r="R313" s="10" t="s">
        <v>532</v>
      </c>
      <c r="S313" s="10" t="s">
        <v>47</v>
      </c>
      <c r="T313" s="10" t="s">
        <v>55</v>
      </c>
      <c r="U313" s="13">
        <f t="shared" si="20"/>
        <v>3</v>
      </c>
      <c r="V313" s="10" t="s">
        <v>111</v>
      </c>
      <c r="W313" s="13">
        <f t="shared" si="23"/>
        <v>3</v>
      </c>
      <c r="X313" s="10" t="s">
        <v>57</v>
      </c>
      <c r="Y313" s="13">
        <f t="shared" si="21"/>
        <v>2</v>
      </c>
      <c r="Z313" s="10">
        <f t="shared" si="22"/>
        <v>8</v>
      </c>
      <c r="AA313" s="10" t="s">
        <v>47</v>
      </c>
      <c r="AB313" s="10" t="s">
        <v>47</v>
      </c>
      <c r="AC313" s="10" t="s">
        <v>47</v>
      </c>
      <c r="AD313" s="10" t="s">
        <v>47</v>
      </c>
      <c r="AE313" s="10" t="s">
        <v>47</v>
      </c>
      <c r="AF313" s="12">
        <v>44530</v>
      </c>
      <c r="AG313" s="10" t="s">
        <v>47</v>
      </c>
      <c r="AH313" s="10">
        <v>1</v>
      </c>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c r="DV313" s="14"/>
      <c r="DW313" s="14"/>
      <c r="DX313" s="14"/>
      <c r="DY313" s="14"/>
      <c r="DZ313" s="14"/>
      <c r="EA313" s="14"/>
      <c r="EB313" s="14"/>
      <c r="EC313" s="14"/>
      <c r="ED313" s="14"/>
      <c r="EE313" s="14"/>
      <c r="EF313" s="14"/>
      <c r="EG313" s="14"/>
      <c r="EH313" s="14"/>
      <c r="EI313" s="14"/>
      <c r="EJ313" s="14"/>
      <c r="EK313" s="14"/>
      <c r="EL313" s="14"/>
      <c r="EM313" s="14"/>
      <c r="EN313" s="14"/>
      <c r="EO313" s="14"/>
      <c r="EP313" s="14"/>
      <c r="EQ313" s="14"/>
      <c r="ER313" s="14"/>
      <c r="ES313" s="14"/>
      <c r="ET313" s="14"/>
      <c r="EU313" s="14"/>
    </row>
    <row r="314" spans="1:151" s="10" customFormat="1" ht="45">
      <c r="A314" s="10" t="s">
        <v>1112</v>
      </c>
      <c r="B314" s="10" t="s">
        <v>947</v>
      </c>
      <c r="C314" s="41" t="s">
        <v>42</v>
      </c>
      <c r="D314" s="10" t="s">
        <v>1113</v>
      </c>
      <c r="E314" s="10" t="s">
        <v>984</v>
      </c>
      <c r="F314" s="10" t="s">
        <v>45</v>
      </c>
      <c r="G314" s="42" t="s">
        <v>1103</v>
      </c>
      <c r="H314" s="10" t="s">
        <v>46</v>
      </c>
      <c r="I314" s="10" t="s">
        <v>47</v>
      </c>
      <c r="J314" s="12" t="s">
        <v>48</v>
      </c>
      <c r="K314" s="12" t="s">
        <v>532</v>
      </c>
      <c r="L314" s="12" t="s">
        <v>532</v>
      </c>
      <c r="M314" s="10" t="s">
        <v>50</v>
      </c>
      <c r="N314" s="10" t="s">
        <v>63</v>
      </c>
      <c r="O314" s="10" t="s">
        <v>124</v>
      </c>
      <c r="P314" s="10" t="s">
        <v>45</v>
      </c>
      <c r="Q314" s="10" t="s">
        <v>53</v>
      </c>
      <c r="R314" s="10" t="s">
        <v>532</v>
      </c>
      <c r="S314" s="10" t="s">
        <v>47</v>
      </c>
      <c r="T314" s="10" t="s">
        <v>55</v>
      </c>
      <c r="U314" s="13">
        <f t="shared" si="20"/>
        <v>3</v>
      </c>
      <c r="V314" s="10" t="s">
        <v>111</v>
      </c>
      <c r="W314" s="13">
        <f t="shared" si="23"/>
        <v>3</v>
      </c>
      <c r="X314" s="10" t="s">
        <v>57</v>
      </c>
      <c r="Y314" s="13">
        <f t="shared" si="21"/>
        <v>2</v>
      </c>
      <c r="Z314" s="10">
        <f t="shared" si="22"/>
        <v>8</v>
      </c>
      <c r="AA314" s="10" t="s">
        <v>47</v>
      </c>
      <c r="AB314" s="10" t="s">
        <v>47</v>
      </c>
      <c r="AC314" s="10" t="s">
        <v>47</v>
      </c>
      <c r="AD314" s="10" t="s">
        <v>47</v>
      </c>
      <c r="AE314" s="10" t="s">
        <v>47</v>
      </c>
      <c r="AF314" s="12">
        <v>44530</v>
      </c>
      <c r="AG314" s="10" t="s">
        <v>47</v>
      </c>
      <c r="AH314" s="10">
        <v>1</v>
      </c>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row>
    <row r="315" spans="1:151" s="10" customFormat="1" ht="60">
      <c r="A315" s="10" t="s">
        <v>1114</v>
      </c>
      <c r="B315" s="10" t="s">
        <v>947</v>
      </c>
      <c r="C315" s="41" t="s">
        <v>42</v>
      </c>
      <c r="D315" s="10" t="s">
        <v>1115</v>
      </c>
      <c r="E315" s="10" t="s">
        <v>1074</v>
      </c>
      <c r="F315" s="10" t="s">
        <v>45</v>
      </c>
      <c r="G315" s="42" t="s">
        <v>1103</v>
      </c>
      <c r="H315" s="10" t="s">
        <v>46</v>
      </c>
      <c r="I315" s="10" t="s">
        <v>47</v>
      </c>
      <c r="J315" s="12" t="s">
        <v>48</v>
      </c>
      <c r="K315" s="12" t="s">
        <v>532</v>
      </c>
      <c r="L315" s="12" t="s">
        <v>532</v>
      </c>
      <c r="M315" s="10" t="s">
        <v>50</v>
      </c>
      <c r="N315" s="10" t="s">
        <v>63</v>
      </c>
      <c r="O315" s="10" t="s">
        <v>124</v>
      </c>
      <c r="P315" s="10" t="s">
        <v>45</v>
      </c>
      <c r="Q315" s="10" t="s">
        <v>53</v>
      </c>
      <c r="R315" s="10" t="s">
        <v>532</v>
      </c>
      <c r="S315" s="10" t="s">
        <v>47</v>
      </c>
      <c r="T315" s="10" t="s">
        <v>55</v>
      </c>
      <c r="U315" s="13">
        <f t="shared" si="20"/>
        <v>3</v>
      </c>
      <c r="V315" s="10" t="s">
        <v>111</v>
      </c>
      <c r="W315" s="13">
        <f t="shared" si="23"/>
        <v>3</v>
      </c>
      <c r="X315" s="10" t="s">
        <v>57</v>
      </c>
      <c r="Y315" s="13">
        <f t="shared" si="21"/>
        <v>2</v>
      </c>
      <c r="Z315" s="10">
        <f t="shared" si="22"/>
        <v>8</v>
      </c>
      <c r="AA315" s="10" t="s">
        <v>47</v>
      </c>
      <c r="AB315" s="10" t="s">
        <v>47</v>
      </c>
      <c r="AC315" s="10" t="s">
        <v>47</v>
      </c>
      <c r="AD315" s="10" t="s">
        <v>47</v>
      </c>
      <c r="AE315" s="10" t="s">
        <v>47</v>
      </c>
      <c r="AF315" s="12">
        <v>44530</v>
      </c>
      <c r="AG315" s="10" t="s">
        <v>47</v>
      </c>
      <c r="AH315" s="10">
        <v>1</v>
      </c>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c r="DU315" s="14"/>
      <c r="DV315" s="14"/>
      <c r="DW315" s="14"/>
      <c r="DX315" s="14"/>
      <c r="DY315" s="14"/>
      <c r="DZ315" s="14"/>
      <c r="EA315" s="14"/>
      <c r="EB315" s="14"/>
      <c r="EC315" s="14"/>
      <c r="ED315" s="14"/>
      <c r="EE315" s="14"/>
      <c r="EF315" s="14"/>
      <c r="EG315" s="14"/>
      <c r="EH315" s="14"/>
      <c r="EI315" s="14"/>
      <c r="EJ315" s="14"/>
      <c r="EK315" s="14"/>
      <c r="EL315" s="14"/>
      <c r="EM315" s="14"/>
      <c r="EN315" s="14"/>
      <c r="EO315" s="14"/>
      <c r="EP315" s="14"/>
      <c r="EQ315" s="14"/>
      <c r="ER315" s="14"/>
      <c r="ES315" s="14"/>
      <c r="ET315" s="14"/>
      <c r="EU315" s="14"/>
    </row>
    <row r="316" spans="1:151" s="10" customFormat="1" ht="45">
      <c r="A316" s="10" t="s">
        <v>1116</v>
      </c>
      <c r="B316" s="10" t="s">
        <v>947</v>
      </c>
      <c r="C316" s="41" t="s">
        <v>42</v>
      </c>
      <c r="D316" s="10" t="s">
        <v>1107</v>
      </c>
      <c r="E316" s="10" t="s">
        <v>1011</v>
      </c>
      <c r="F316" s="10" t="s">
        <v>45</v>
      </c>
      <c r="G316" s="42" t="s">
        <v>1103</v>
      </c>
      <c r="H316" s="10" t="s">
        <v>46</v>
      </c>
      <c r="I316" s="10" t="s">
        <v>47</v>
      </c>
      <c r="J316" s="12" t="s">
        <v>48</v>
      </c>
      <c r="K316" s="12" t="s">
        <v>532</v>
      </c>
      <c r="L316" s="12" t="s">
        <v>532</v>
      </c>
      <c r="M316" s="10" t="s">
        <v>50</v>
      </c>
      <c r="N316" s="10" t="s">
        <v>63</v>
      </c>
      <c r="O316" s="10" t="s">
        <v>124</v>
      </c>
      <c r="P316" s="10" t="s">
        <v>45</v>
      </c>
      <c r="Q316" s="10" t="s">
        <v>53</v>
      </c>
      <c r="R316" s="10" t="s">
        <v>532</v>
      </c>
      <c r="S316" s="10" t="s">
        <v>47</v>
      </c>
      <c r="T316" s="10" t="s">
        <v>55</v>
      </c>
      <c r="U316" s="13">
        <f t="shared" si="20"/>
        <v>3</v>
      </c>
      <c r="V316" s="10" t="s">
        <v>111</v>
      </c>
      <c r="W316" s="13">
        <f t="shared" si="23"/>
        <v>3</v>
      </c>
      <c r="X316" s="10" t="s">
        <v>57</v>
      </c>
      <c r="Y316" s="13">
        <f t="shared" si="21"/>
        <v>2</v>
      </c>
      <c r="Z316" s="10">
        <f t="shared" si="22"/>
        <v>8</v>
      </c>
      <c r="AA316" s="10" t="s">
        <v>47</v>
      </c>
      <c r="AB316" s="10" t="s">
        <v>47</v>
      </c>
      <c r="AC316" s="10" t="s">
        <v>47</v>
      </c>
      <c r="AD316" s="10" t="s">
        <v>47</v>
      </c>
      <c r="AE316" s="10" t="s">
        <v>47</v>
      </c>
      <c r="AF316" s="12">
        <v>44530</v>
      </c>
      <c r="AG316" s="10" t="s">
        <v>47</v>
      </c>
      <c r="AH316" s="10">
        <v>1</v>
      </c>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c r="DV316" s="14"/>
      <c r="DW316" s="14"/>
      <c r="DX316" s="14"/>
      <c r="DY316" s="14"/>
      <c r="DZ316" s="14"/>
      <c r="EA316" s="14"/>
      <c r="EB316" s="14"/>
      <c r="EC316" s="14"/>
      <c r="ED316" s="14"/>
      <c r="EE316" s="14"/>
      <c r="EF316" s="14"/>
      <c r="EG316" s="14"/>
      <c r="EH316" s="14"/>
      <c r="EI316" s="14"/>
      <c r="EJ316" s="14"/>
      <c r="EK316" s="14"/>
      <c r="EL316" s="14"/>
      <c r="EM316" s="14"/>
      <c r="EN316" s="14"/>
      <c r="EO316" s="14"/>
      <c r="EP316" s="14"/>
      <c r="EQ316" s="14"/>
      <c r="ER316" s="14"/>
      <c r="ES316" s="14"/>
      <c r="ET316" s="14"/>
      <c r="EU316" s="14"/>
    </row>
    <row r="317" spans="1:151" s="10" customFormat="1" ht="45">
      <c r="A317" s="10" t="s">
        <v>1117</v>
      </c>
      <c r="B317" s="10" t="s">
        <v>947</v>
      </c>
      <c r="C317" s="41" t="s">
        <v>42</v>
      </c>
      <c r="D317" s="10" t="s">
        <v>1118</v>
      </c>
      <c r="E317" s="10" t="s">
        <v>1098</v>
      </c>
      <c r="F317" s="10" t="s">
        <v>45</v>
      </c>
      <c r="G317" s="42" t="s">
        <v>1103</v>
      </c>
      <c r="H317" s="10" t="s">
        <v>46</v>
      </c>
      <c r="I317" s="10" t="s">
        <v>47</v>
      </c>
      <c r="J317" s="12" t="s">
        <v>48</v>
      </c>
      <c r="K317" s="12" t="s">
        <v>532</v>
      </c>
      <c r="L317" s="12" t="s">
        <v>532</v>
      </c>
      <c r="M317" s="10" t="s">
        <v>50</v>
      </c>
      <c r="N317" s="10" t="s">
        <v>63</v>
      </c>
      <c r="O317" s="10" t="s">
        <v>124</v>
      </c>
      <c r="P317" s="10" t="s">
        <v>45</v>
      </c>
      <c r="Q317" s="10" t="s">
        <v>53</v>
      </c>
      <c r="R317" s="10" t="s">
        <v>532</v>
      </c>
      <c r="S317" s="10" t="s">
        <v>47</v>
      </c>
      <c r="T317" s="10" t="s">
        <v>55</v>
      </c>
      <c r="U317" s="13">
        <f t="shared" si="20"/>
        <v>3</v>
      </c>
      <c r="V317" s="10" t="s">
        <v>111</v>
      </c>
      <c r="W317" s="13">
        <f t="shared" si="23"/>
        <v>3</v>
      </c>
      <c r="X317" s="10" t="s">
        <v>57</v>
      </c>
      <c r="Y317" s="13">
        <f t="shared" si="21"/>
        <v>2</v>
      </c>
      <c r="Z317" s="10">
        <f t="shared" si="22"/>
        <v>8</v>
      </c>
      <c r="AA317" s="10" t="s">
        <v>47</v>
      </c>
      <c r="AB317" s="10" t="s">
        <v>47</v>
      </c>
      <c r="AC317" s="10" t="s">
        <v>47</v>
      </c>
      <c r="AD317" s="10" t="s">
        <v>47</v>
      </c>
      <c r="AE317" s="10" t="s">
        <v>47</v>
      </c>
      <c r="AF317" s="12">
        <v>44530</v>
      </c>
      <c r="AG317" s="10" t="s">
        <v>47</v>
      </c>
      <c r="AH317" s="10">
        <v>1</v>
      </c>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c r="DT317" s="14"/>
      <c r="DU317" s="14"/>
      <c r="DV317" s="14"/>
      <c r="DW317" s="14"/>
      <c r="DX317" s="14"/>
      <c r="DY317" s="14"/>
      <c r="DZ317" s="14"/>
      <c r="EA317" s="14"/>
      <c r="EB317" s="14"/>
      <c r="EC317" s="14"/>
      <c r="ED317" s="14"/>
      <c r="EE317" s="14"/>
      <c r="EF317" s="14"/>
      <c r="EG317" s="14"/>
      <c r="EH317" s="14"/>
      <c r="EI317" s="14"/>
      <c r="EJ317" s="14"/>
      <c r="EK317" s="14"/>
      <c r="EL317" s="14"/>
      <c r="EM317" s="14"/>
      <c r="EN317" s="14"/>
      <c r="EO317" s="14"/>
      <c r="EP317" s="14"/>
      <c r="EQ317" s="14"/>
      <c r="ER317" s="14"/>
      <c r="ES317" s="14"/>
      <c r="ET317" s="14"/>
      <c r="EU317" s="14"/>
    </row>
    <row r="318" spans="1:151" s="10" customFormat="1" ht="60">
      <c r="A318" s="10" t="s">
        <v>1119</v>
      </c>
      <c r="B318" s="10" t="s">
        <v>947</v>
      </c>
      <c r="C318" s="41" t="s">
        <v>42</v>
      </c>
      <c r="D318" s="10" t="s">
        <v>1120</v>
      </c>
      <c r="E318" s="10" t="s">
        <v>1058</v>
      </c>
      <c r="F318" s="10" t="s">
        <v>45</v>
      </c>
      <c r="G318" s="42" t="s">
        <v>1103</v>
      </c>
      <c r="H318" s="10" t="s">
        <v>46</v>
      </c>
      <c r="I318" s="10" t="s">
        <v>47</v>
      </c>
      <c r="J318" s="12" t="s">
        <v>48</v>
      </c>
      <c r="K318" s="12" t="s">
        <v>532</v>
      </c>
      <c r="L318" s="12" t="s">
        <v>532</v>
      </c>
      <c r="M318" s="10" t="s">
        <v>50</v>
      </c>
      <c r="N318" s="10" t="s">
        <v>63</v>
      </c>
      <c r="O318" s="10" t="s">
        <v>124</v>
      </c>
      <c r="P318" s="10" t="s">
        <v>45</v>
      </c>
      <c r="Q318" s="10" t="s">
        <v>53</v>
      </c>
      <c r="R318" s="10" t="s">
        <v>532</v>
      </c>
      <c r="S318" s="10" t="s">
        <v>47</v>
      </c>
      <c r="T318" s="10" t="s">
        <v>55</v>
      </c>
      <c r="U318" s="13">
        <f t="shared" si="20"/>
        <v>3</v>
      </c>
      <c r="V318" s="10" t="s">
        <v>111</v>
      </c>
      <c r="W318" s="13">
        <f t="shared" si="23"/>
        <v>3</v>
      </c>
      <c r="X318" s="10" t="s">
        <v>57</v>
      </c>
      <c r="Y318" s="13">
        <f t="shared" si="21"/>
        <v>2</v>
      </c>
      <c r="Z318" s="10">
        <f t="shared" si="22"/>
        <v>8</v>
      </c>
      <c r="AA318" s="10" t="s">
        <v>47</v>
      </c>
      <c r="AB318" s="10" t="s">
        <v>47</v>
      </c>
      <c r="AC318" s="10" t="s">
        <v>47</v>
      </c>
      <c r="AD318" s="10" t="s">
        <v>47</v>
      </c>
      <c r="AE318" s="10" t="s">
        <v>47</v>
      </c>
      <c r="AF318" s="12">
        <v>44530</v>
      </c>
      <c r="AG318" s="10" t="s">
        <v>47</v>
      </c>
      <c r="AH318" s="10">
        <v>1</v>
      </c>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c r="DV318" s="14"/>
      <c r="DW318" s="14"/>
      <c r="DX318" s="14"/>
      <c r="DY318" s="14"/>
      <c r="DZ318" s="14"/>
      <c r="EA318" s="14"/>
      <c r="EB318" s="14"/>
      <c r="EC318" s="14"/>
      <c r="ED318" s="14"/>
      <c r="EE318" s="14"/>
      <c r="EF318" s="14"/>
      <c r="EG318" s="14"/>
      <c r="EH318" s="14"/>
      <c r="EI318" s="14"/>
      <c r="EJ318" s="14"/>
      <c r="EK318" s="14"/>
      <c r="EL318" s="14"/>
      <c r="EM318" s="14"/>
      <c r="EN318" s="14"/>
      <c r="EO318" s="14"/>
      <c r="EP318" s="14"/>
      <c r="EQ318" s="14"/>
      <c r="ER318" s="14"/>
      <c r="ES318" s="14"/>
      <c r="ET318" s="14"/>
      <c r="EU318" s="14"/>
    </row>
    <row r="319" spans="1:151" s="10" customFormat="1" ht="75">
      <c r="A319" s="10" t="s">
        <v>1121</v>
      </c>
      <c r="B319" s="10" t="s">
        <v>947</v>
      </c>
      <c r="C319" s="41" t="s">
        <v>42</v>
      </c>
      <c r="D319" s="10" t="s">
        <v>1122</v>
      </c>
      <c r="E319" s="10" t="s">
        <v>1074</v>
      </c>
      <c r="F319" s="10" t="s">
        <v>45</v>
      </c>
      <c r="G319" s="42" t="s">
        <v>1103</v>
      </c>
      <c r="H319" s="10" t="s">
        <v>46</v>
      </c>
      <c r="I319" s="10" t="s">
        <v>47</v>
      </c>
      <c r="J319" s="12" t="s">
        <v>48</v>
      </c>
      <c r="K319" s="12" t="s">
        <v>532</v>
      </c>
      <c r="L319" s="12" t="s">
        <v>532</v>
      </c>
      <c r="M319" s="10" t="s">
        <v>50</v>
      </c>
      <c r="N319" s="10" t="s">
        <v>63</v>
      </c>
      <c r="O319" s="10" t="s">
        <v>124</v>
      </c>
      <c r="P319" s="10" t="s">
        <v>45</v>
      </c>
      <c r="Q319" s="10" t="s">
        <v>53</v>
      </c>
      <c r="R319" s="10" t="s">
        <v>532</v>
      </c>
      <c r="S319" s="10" t="s">
        <v>47</v>
      </c>
      <c r="T319" s="10" t="s">
        <v>55</v>
      </c>
      <c r="U319" s="13">
        <f t="shared" si="20"/>
        <v>3</v>
      </c>
      <c r="V319" s="10" t="s">
        <v>111</v>
      </c>
      <c r="W319" s="13">
        <f t="shared" si="23"/>
        <v>3</v>
      </c>
      <c r="X319" s="10" t="s">
        <v>57</v>
      </c>
      <c r="Y319" s="13">
        <f t="shared" si="21"/>
        <v>2</v>
      </c>
      <c r="Z319" s="10">
        <f t="shared" si="22"/>
        <v>8</v>
      </c>
      <c r="AA319" s="10" t="s">
        <v>47</v>
      </c>
      <c r="AB319" s="10" t="s">
        <v>47</v>
      </c>
      <c r="AC319" s="10" t="s">
        <v>47</v>
      </c>
      <c r="AD319" s="10" t="s">
        <v>47</v>
      </c>
      <c r="AE319" s="10" t="s">
        <v>47</v>
      </c>
      <c r="AF319" s="12">
        <v>44530</v>
      </c>
      <c r="AG319" s="10" t="s">
        <v>47</v>
      </c>
      <c r="AH319" s="10">
        <v>1</v>
      </c>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c r="DV319" s="14"/>
      <c r="DW319" s="14"/>
      <c r="DX319" s="14"/>
      <c r="DY319" s="14"/>
      <c r="DZ319" s="14"/>
      <c r="EA319" s="14"/>
      <c r="EB319" s="14"/>
      <c r="EC319" s="14"/>
      <c r="ED319" s="14"/>
      <c r="EE319" s="14"/>
      <c r="EF319" s="14"/>
      <c r="EG319" s="14"/>
      <c r="EH319" s="14"/>
      <c r="EI319" s="14"/>
      <c r="EJ319" s="14"/>
      <c r="EK319" s="14"/>
      <c r="EL319" s="14"/>
      <c r="EM319" s="14"/>
      <c r="EN319" s="14"/>
      <c r="EO319" s="14"/>
      <c r="EP319" s="14"/>
      <c r="EQ319" s="14"/>
      <c r="ER319" s="14"/>
      <c r="ES319" s="14"/>
      <c r="ET319" s="14"/>
      <c r="EU319" s="14"/>
    </row>
    <row r="320" spans="1:151" s="10" customFormat="1" ht="45">
      <c r="A320" s="10" t="s">
        <v>1123</v>
      </c>
      <c r="B320" s="10" t="s">
        <v>947</v>
      </c>
      <c r="C320" s="41" t="s">
        <v>42</v>
      </c>
      <c r="D320" s="10" t="s">
        <v>1124</v>
      </c>
      <c r="E320" s="10" t="s">
        <v>1125</v>
      </c>
      <c r="F320" s="10" t="s">
        <v>45</v>
      </c>
      <c r="G320" s="42" t="s">
        <v>1103</v>
      </c>
      <c r="H320" s="10" t="s">
        <v>46</v>
      </c>
      <c r="I320" s="10" t="s">
        <v>47</v>
      </c>
      <c r="J320" s="12" t="s">
        <v>48</v>
      </c>
      <c r="K320" s="12" t="s">
        <v>532</v>
      </c>
      <c r="L320" s="12" t="s">
        <v>532</v>
      </c>
      <c r="M320" s="10" t="s">
        <v>50</v>
      </c>
      <c r="N320" s="10" t="s">
        <v>63</v>
      </c>
      <c r="O320" s="10" t="s">
        <v>124</v>
      </c>
      <c r="P320" s="10" t="s">
        <v>45</v>
      </c>
      <c r="Q320" s="10" t="s">
        <v>53</v>
      </c>
      <c r="R320" s="10" t="s">
        <v>532</v>
      </c>
      <c r="S320" s="10" t="s">
        <v>47</v>
      </c>
      <c r="T320" s="10" t="s">
        <v>55</v>
      </c>
      <c r="U320" s="13">
        <f t="shared" si="20"/>
        <v>3</v>
      </c>
      <c r="V320" s="10" t="s">
        <v>111</v>
      </c>
      <c r="W320" s="13">
        <f t="shared" si="23"/>
        <v>3</v>
      </c>
      <c r="X320" s="10" t="s">
        <v>57</v>
      </c>
      <c r="Y320" s="13">
        <f t="shared" si="21"/>
        <v>2</v>
      </c>
      <c r="Z320" s="10">
        <f t="shared" si="22"/>
        <v>8</v>
      </c>
      <c r="AA320" s="10" t="s">
        <v>47</v>
      </c>
      <c r="AB320" s="10" t="s">
        <v>47</v>
      </c>
      <c r="AC320" s="10" t="s">
        <v>47</v>
      </c>
      <c r="AD320" s="10" t="s">
        <v>47</v>
      </c>
      <c r="AE320" s="10" t="s">
        <v>47</v>
      </c>
      <c r="AF320" s="12">
        <v>44530</v>
      </c>
      <c r="AG320" s="10" t="s">
        <v>47</v>
      </c>
      <c r="AH320" s="10">
        <v>1</v>
      </c>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c r="DU320" s="14"/>
      <c r="DV320" s="14"/>
      <c r="DW320" s="14"/>
      <c r="DX320" s="14"/>
      <c r="DY320" s="14"/>
      <c r="DZ320" s="14"/>
      <c r="EA320" s="14"/>
      <c r="EB320" s="14"/>
      <c r="EC320" s="14"/>
      <c r="ED320" s="14"/>
      <c r="EE320" s="14"/>
      <c r="EF320" s="14"/>
      <c r="EG320" s="14"/>
      <c r="EH320" s="14"/>
      <c r="EI320" s="14"/>
      <c r="EJ320" s="14"/>
      <c r="EK320" s="14"/>
      <c r="EL320" s="14"/>
      <c r="EM320" s="14"/>
      <c r="EN320" s="14"/>
      <c r="EO320" s="14"/>
      <c r="EP320" s="14"/>
      <c r="EQ320" s="14"/>
      <c r="ER320" s="14"/>
      <c r="ES320" s="14"/>
      <c r="ET320" s="14"/>
      <c r="EU320" s="14"/>
    </row>
    <row r="321" spans="1:151" s="10" customFormat="1" ht="90">
      <c r="A321" s="10" t="s">
        <v>1126</v>
      </c>
      <c r="B321" s="10" t="s">
        <v>947</v>
      </c>
      <c r="C321" s="41" t="s">
        <v>42</v>
      </c>
      <c r="D321" s="10" t="s">
        <v>1127</v>
      </c>
      <c r="E321" s="10" t="s">
        <v>1128</v>
      </c>
      <c r="F321" s="10" t="s">
        <v>45</v>
      </c>
      <c r="G321" s="42" t="s">
        <v>1129</v>
      </c>
      <c r="H321" s="10" t="s">
        <v>46</v>
      </c>
      <c r="I321" s="10" t="s">
        <v>47</v>
      </c>
      <c r="J321" s="12" t="s">
        <v>48</v>
      </c>
      <c r="K321" s="12" t="s">
        <v>532</v>
      </c>
      <c r="L321" s="12" t="s">
        <v>532</v>
      </c>
      <c r="M321" s="10" t="s">
        <v>50</v>
      </c>
      <c r="N321" s="10" t="s">
        <v>63</v>
      </c>
      <c r="O321" s="10" t="s">
        <v>124</v>
      </c>
      <c r="P321" s="10" t="s">
        <v>45</v>
      </c>
      <c r="Q321" s="10" t="s">
        <v>53</v>
      </c>
      <c r="R321" s="10" t="s">
        <v>532</v>
      </c>
      <c r="S321" s="10" t="s">
        <v>47</v>
      </c>
      <c r="T321" s="10" t="s">
        <v>55</v>
      </c>
      <c r="U321" s="13">
        <f t="shared" si="20"/>
        <v>3</v>
      </c>
      <c r="V321" s="10" t="s">
        <v>111</v>
      </c>
      <c r="W321" s="13">
        <f t="shared" si="23"/>
        <v>3</v>
      </c>
      <c r="X321" s="10" t="s">
        <v>57</v>
      </c>
      <c r="Y321" s="13">
        <f t="shared" si="21"/>
        <v>2</v>
      </c>
      <c r="Z321" s="10">
        <f t="shared" si="22"/>
        <v>8</v>
      </c>
      <c r="AA321" s="10" t="s">
        <v>47</v>
      </c>
      <c r="AB321" s="10" t="s">
        <v>47</v>
      </c>
      <c r="AC321" s="10" t="s">
        <v>47</v>
      </c>
      <c r="AD321" s="10" t="s">
        <v>47</v>
      </c>
      <c r="AE321" s="10" t="s">
        <v>47</v>
      </c>
      <c r="AF321" s="12">
        <v>44530</v>
      </c>
      <c r="AG321" s="10" t="s">
        <v>47</v>
      </c>
      <c r="AH321" s="10">
        <v>1</v>
      </c>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c r="DU321" s="14"/>
      <c r="DV321" s="14"/>
      <c r="DW321" s="14"/>
      <c r="DX321" s="14"/>
      <c r="DY321" s="14"/>
      <c r="DZ321" s="14"/>
      <c r="EA321" s="14"/>
      <c r="EB321" s="14"/>
      <c r="EC321" s="14"/>
      <c r="ED321" s="14"/>
      <c r="EE321" s="14"/>
      <c r="EF321" s="14"/>
      <c r="EG321" s="14"/>
      <c r="EH321" s="14"/>
      <c r="EI321" s="14"/>
      <c r="EJ321" s="14"/>
      <c r="EK321" s="14"/>
      <c r="EL321" s="14"/>
      <c r="EM321" s="14"/>
      <c r="EN321" s="14"/>
      <c r="EO321" s="14"/>
      <c r="EP321" s="14"/>
      <c r="EQ321" s="14"/>
      <c r="ER321" s="14"/>
      <c r="ES321" s="14"/>
      <c r="ET321" s="14"/>
      <c r="EU321" s="14"/>
    </row>
    <row r="322" spans="1:151" s="10" customFormat="1" ht="45">
      <c r="A322" s="10" t="s">
        <v>1130</v>
      </c>
      <c r="B322" s="10" t="s">
        <v>947</v>
      </c>
      <c r="C322" s="41" t="s">
        <v>42</v>
      </c>
      <c r="D322" s="10" t="s">
        <v>1131</v>
      </c>
      <c r="E322" s="10" t="s">
        <v>1132</v>
      </c>
      <c r="F322" s="10" t="s">
        <v>45</v>
      </c>
      <c r="G322" s="10">
        <v>50</v>
      </c>
      <c r="H322" s="10" t="s">
        <v>46</v>
      </c>
      <c r="I322" s="10" t="s">
        <v>47</v>
      </c>
      <c r="J322" s="12" t="s">
        <v>48</v>
      </c>
      <c r="K322" s="12" t="s">
        <v>532</v>
      </c>
      <c r="L322" s="12" t="s">
        <v>532</v>
      </c>
      <c r="M322" s="10" t="s">
        <v>50</v>
      </c>
      <c r="N322" s="10" t="s">
        <v>63</v>
      </c>
      <c r="O322" s="10" t="s">
        <v>124</v>
      </c>
      <c r="P322" s="10" t="s">
        <v>45</v>
      </c>
      <c r="Q322" s="10" t="s">
        <v>45</v>
      </c>
      <c r="R322" s="10" t="s">
        <v>532</v>
      </c>
      <c r="S322" s="10" t="s">
        <v>47</v>
      </c>
      <c r="T322" s="10" t="s">
        <v>55</v>
      </c>
      <c r="U322" s="13">
        <f t="shared" si="20"/>
        <v>3</v>
      </c>
      <c r="V322" s="10" t="s">
        <v>56</v>
      </c>
      <c r="W322" s="13">
        <f t="shared" si="23"/>
        <v>1</v>
      </c>
      <c r="X322" s="10" t="s">
        <v>57</v>
      </c>
      <c r="Y322" s="13">
        <f t="shared" si="21"/>
        <v>2</v>
      </c>
      <c r="Z322" s="10">
        <f t="shared" si="22"/>
        <v>6</v>
      </c>
      <c r="AA322" s="10" t="s">
        <v>47</v>
      </c>
      <c r="AB322" s="10" t="s">
        <v>47</v>
      </c>
      <c r="AC322" s="10" t="s">
        <v>47</v>
      </c>
      <c r="AD322" s="10" t="s">
        <v>47</v>
      </c>
      <c r="AE322" s="10" t="s">
        <v>47</v>
      </c>
      <c r="AF322" s="12">
        <v>44530</v>
      </c>
      <c r="AG322" s="10" t="s">
        <v>47</v>
      </c>
      <c r="AH322" s="10">
        <v>1</v>
      </c>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c r="DV322" s="14"/>
      <c r="DW322" s="14"/>
      <c r="DX322" s="14"/>
      <c r="DY322" s="14"/>
      <c r="DZ322" s="14"/>
      <c r="EA322" s="14"/>
      <c r="EB322" s="14"/>
      <c r="EC322" s="14"/>
      <c r="ED322" s="14"/>
      <c r="EE322" s="14"/>
      <c r="EF322" s="14"/>
      <c r="EG322" s="14"/>
      <c r="EH322" s="14"/>
      <c r="EI322" s="14"/>
      <c r="EJ322" s="14"/>
      <c r="EK322" s="14"/>
      <c r="EL322" s="14"/>
      <c r="EM322" s="14"/>
      <c r="EN322" s="14"/>
      <c r="EO322" s="14"/>
      <c r="EP322" s="14"/>
      <c r="EQ322" s="14"/>
      <c r="ER322" s="14"/>
      <c r="ES322" s="14"/>
      <c r="ET322" s="14"/>
      <c r="EU322" s="14"/>
    </row>
    <row r="323" spans="1:151" s="10" customFormat="1" ht="45">
      <c r="A323" s="10" t="s">
        <v>1133</v>
      </c>
      <c r="B323" s="10" t="s">
        <v>947</v>
      </c>
      <c r="C323" s="41" t="s">
        <v>42</v>
      </c>
      <c r="D323" s="10" t="s">
        <v>1134</v>
      </c>
      <c r="E323" s="10" t="s">
        <v>1135</v>
      </c>
      <c r="F323" s="10" t="s">
        <v>45</v>
      </c>
      <c r="G323" s="10">
        <v>50</v>
      </c>
      <c r="H323" s="10" t="s">
        <v>46</v>
      </c>
      <c r="I323" s="10" t="s">
        <v>47</v>
      </c>
      <c r="J323" s="12" t="s">
        <v>48</v>
      </c>
      <c r="K323" s="12" t="s">
        <v>532</v>
      </c>
      <c r="L323" s="12" t="s">
        <v>532</v>
      </c>
      <c r="M323" s="10" t="s">
        <v>50</v>
      </c>
      <c r="N323" s="10" t="s">
        <v>63</v>
      </c>
      <c r="O323" s="10" t="s">
        <v>124</v>
      </c>
      <c r="P323" s="10" t="s">
        <v>45</v>
      </c>
      <c r="Q323" s="10" t="s">
        <v>45</v>
      </c>
      <c r="R323" s="10" t="s">
        <v>532</v>
      </c>
      <c r="S323" s="10" t="s">
        <v>47</v>
      </c>
      <c r="T323" s="10" t="s">
        <v>55</v>
      </c>
      <c r="U323" s="13">
        <f t="shared" si="20"/>
        <v>3</v>
      </c>
      <c r="V323" s="10" t="s">
        <v>56</v>
      </c>
      <c r="W323" s="13">
        <f t="shared" si="23"/>
        <v>1</v>
      </c>
      <c r="X323" s="10" t="s">
        <v>57</v>
      </c>
      <c r="Y323" s="13">
        <f t="shared" si="21"/>
        <v>2</v>
      </c>
      <c r="Z323" s="10">
        <f t="shared" si="22"/>
        <v>6</v>
      </c>
      <c r="AA323" s="10" t="s">
        <v>47</v>
      </c>
      <c r="AB323" s="10" t="s">
        <v>47</v>
      </c>
      <c r="AC323" s="10" t="s">
        <v>47</v>
      </c>
      <c r="AD323" s="10" t="s">
        <v>47</v>
      </c>
      <c r="AE323" s="10" t="s">
        <v>47</v>
      </c>
      <c r="AF323" s="12">
        <v>44530</v>
      </c>
      <c r="AG323" s="10" t="s">
        <v>47</v>
      </c>
      <c r="AH323" s="10">
        <v>1</v>
      </c>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c r="DV323" s="14"/>
      <c r="DW323" s="14"/>
      <c r="DX323" s="14"/>
      <c r="DY323" s="14"/>
      <c r="DZ323" s="14"/>
      <c r="EA323" s="14"/>
      <c r="EB323" s="14"/>
      <c r="EC323" s="14"/>
      <c r="ED323" s="14"/>
      <c r="EE323" s="14"/>
      <c r="EF323" s="14"/>
      <c r="EG323" s="14"/>
      <c r="EH323" s="14"/>
      <c r="EI323" s="14"/>
      <c r="EJ323" s="14"/>
      <c r="EK323" s="14"/>
      <c r="EL323" s="14"/>
      <c r="EM323" s="14"/>
      <c r="EN323" s="14"/>
      <c r="EO323" s="14"/>
      <c r="EP323" s="14"/>
      <c r="EQ323" s="14"/>
      <c r="ER323" s="14"/>
      <c r="ES323" s="14"/>
      <c r="ET323" s="14"/>
      <c r="EU323" s="14"/>
    </row>
    <row r="324" spans="1:151" s="10" customFormat="1" ht="30">
      <c r="A324" s="10" t="s">
        <v>1136</v>
      </c>
      <c r="B324" s="10" t="s">
        <v>947</v>
      </c>
      <c r="C324" s="41" t="s">
        <v>42</v>
      </c>
      <c r="D324" s="10" t="s">
        <v>1137</v>
      </c>
      <c r="E324" s="10" t="s">
        <v>1138</v>
      </c>
      <c r="F324" s="10" t="s">
        <v>45</v>
      </c>
      <c r="G324" s="10">
        <v>50</v>
      </c>
      <c r="H324" s="10" t="s">
        <v>46</v>
      </c>
      <c r="I324" s="10" t="s">
        <v>47</v>
      </c>
      <c r="J324" s="12" t="s">
        <v>48</v>
      </c>
      <c r="K324" s="12" t="s">
        <v>532</v>
      </c>
      <c r="L324" s="12" t="s">
        <v>532</v>
      </c>
      <c r="M324" s="10" t="s">
        <v>50</v>
      </c>
      <c r="N324" s="10" t="s">
        <v>63</v>
      </c>
      <c r="O324" s="10" t="s">
        <v>124</v>
      </c>
      <c r="P324" s="10" t="s">
        <v>45</v>
      </c>
      <c r="Q324" s="10" t="s">
        <v>45</v>
      </c>
      <c r="R324" s="10" t="s">
        <v>532</v>
      </c>
      <c r="S324" s="10" t="s">
        <v>47</v>
      </c>
      <c r="T324" s="10" t="s">
        <v>55</v>
      </c>
      <c r="U324" s="13">
        <f t="shared" si="20"/>
        <v>3</v>
      </c>
      <c r="V324" s="10" t="s">
        <v>56</v>
      </c>
      <c r="W324" s="13">
        <f t="shared" si="23"/>
        <v>1</v>
      </c>
      <c r="X324" s="10" t="s">
        <v>57</v>
      </c>
      <c r="Y324" s="13">
        <f t="shared" si="21"/>
        <v>2</v>
      </c>
      <c r="Z324" s="10">
        <f t="shared" si="22"/>
        <v>6</v>
      </c>
      <c r="AA324" s="10" t="s">
        <v>47</v>
      </c>
      <c r="AB324" s="10" t="s">
        <v>47</v>
      </c>
      <c r="AC324" s="10" t="s">
        <v>47</v>
      </c>
      <c r="AD324" s="10" t="s">
        <v>47</v>
      </c>
      <c r="AE324" s="10" t="s">
        <v>47</v>
      </c>
      <c r="AF324" s="12">
        <v>44530</v>
      </c>
      <c r="AG324" s="10" t="s">
        <v>47</v>
      </c>
      <c r="AH324" s="10">
        <v>1</v>
      </c>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c r="DV324" s="14"/>
      <c r="DW324" s="14"/>
      <c r="DX324" s="14"/>
      <c r="DY324" s="14"/>
      <c r="DZ324" s="14"/>
      <c r="EA324" s="14"/>
      <c r="EB324" s="14"/>
      <c r="EC324" s="14"/>
      <c r="ED324" s="14"/>
      <c r="EE324" s="14"/>
      <c r="EF324" s="14"/>
      <c r="EG324" s="14"/>
      <c r="EH324" s="14"/>
      <c r="EI324" s="14"/>
      <c r="EJ324" s="14"/>
      <c r="EK324" s="14"/>
      <c r="EL324" s="14"/>
      <c r="EM324" s="14"/>
      <c r="EN324" s="14"/>
      <c r="EO324" s="14"/>
      <c r="EP324" s="14"/>
      <c r="EQ324" s="14"/>
      <c r="ER324" s="14"/>
      <c r="ES324" s="14"/>
      <c r="ET324" s="14"/>
      <c r="EU324" s="14"/>
    </row>
    <row r="325" spans="1:151" s="10" customFormat="1" ht="45">
      <c r="A325" s="10" t="s">
        <v>1139</v>
      </c>
      <c r="B325" s="10" t="s">
        <v>947</v>
      </c>
      <c r="C325" s="41" t="s">
        <v>42</v>
      </c>
      <c r="D325" s="10" t="s">
        <v>1140</v>
      </c>
      <c r="E325" s="10" t="s">
        <v>1141</v>
      </c>
      <c r="F325" s="10" t="s">
        <v>45</v>
      </c>
      <c r="G325" s="10">
        <v>50</v>
      </c>
      <c r="H325" s="10" t="s">
        <v>46</v>
      </c>
      <c r="I325" s="10" t="s">
        <v>47</v>
      </c>
      <c r="J325" s="12" t="s">
        <v>48</v>
      </c>
      <c r="K325" s="12" t="s">
        <v>532</v>
      </c>
      <c r="L325" s="12" t="s">
        <v>532</v>
      </c>
      <c r="M325" s="10" t="s">
        <v>50</v>
      </c>
      <c r="N325" s="10" t="s">
        <v>63</v>
      </c>
      <c r="O325" s="10" t="s">
        <v>124</v>
      </c>
      <c r="P325" s="10" t="s">
        <v>45</v>
      </c>
      <c r="Q325" s="10" t="s">
        <v>45</v>
      </c>
      <c r="R325" s="10" t="s">
        <v>532</v>
      </c>
      <c r="S325" s="10" t="s">
        <v>47</v>
      </c>
      <c r="T325" s="10" t="s">
        <v>55</v>
      </c>
      <c r="U325" s="13">
        <f t="shared" si="20"/>
        <v>3</v>
      </c>
      <c r="V325" s="10" t="s">
        <v>56</v>
      </c>
      <c r="W325" s="13">
        <f t="shared" si="23"/>
        <v>1</v>
      </c>
      <c r="X325" s="10" t="s">
        <v>57</v>
      </c>
      <c r="Y325" s="13">
        <f t="shared" si="21"/>
        <v>2</v>
      </c>
      <c r="Z325" s="10">
        <f t="shared" si="22"/>
        <v>6</v>
      </c>
      <c r="AA325" s="10" t="s">
        <v>47</v>
      </c>
      <c r="AB325" s="10" t="s">
        <v>47</v>
      </c>
      <c r="AC325" s="10" t="s">
        <v>47</v>
      </c>
      <c r="AD325" s="10" t="s">
        <v>47</v>
      </c>
      <c r="AE325" s="10" t="s">
        <v>47</v>
      </c>
      <c r="AF325" s="12">
        <v>44530</v>
      </c>
      <c r="AG325" s="10" t="s">
        <v>47</v>
      </c>
      <c r="AH325" s="10">
        <v>1</v>
      </c>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c r="DV325" s="14"/>
      <c r="DW325" s="14"/>
      <c r="DX325" s="14"/>
      <c r="DY325" s="14"/>
      <c r="DZ325" s="14"/>
      <c r="EA325" s="14"/>
      <c r="EB325" s="14"/>
      <c r="EC325" s="14"/>
      <c r="ED325" s="14"/>
      <c r="EE325" s="14"/>
      <c r="EF325" s="14"/>
      <c r="EG325" s="14"/>
      <c r="EH325" s="14"/>
      <c r="EI325" s="14"/>
      <c r="EJ325" s="14"/>
      <c r="EK325" s="14"/>
      <c r="EL325" s="14"/>
      <c r="EM325" s="14"/>
      <c r="EN325" s="14"/>
      <c r="EO325" s="14"/>
      <c r="EP325" s="14"/>
      <c r="EQ325" s="14"/>
      <c r="ER325" s="14"/>
      <c r="ES325" s="14"/>
      <c r="ET325" s="14"/>
      <c r="EU325" s="14"/>
    </row>
    <row r="326" spans="1:151" s="10" customFormat="1" ht="120">
      <c r="A326" s="10" t="s">
        <v>1142</v>
      </c>
      <c r="B326" s="10" t="s">
        <v>947</v>
      </c>
      <c r="C326" s="41" t="s">
        <v>42</v>
      </c>
      <c r="D326" s="10" t="s">
        <v>1143</v>
      </c>
      <c r="E326" s="10" t="s">
        <v>1144</v>
      </c>
      <c r="F326" s="10" t="s">
        <v>45</v>
      </c>
      <c r="G326" s="10">
        <v>50</v>
      </c>
      <c r="H326" s="10" t="s">
        <v>136</v>
      </c>
      <c r="I326" s="10" t="s">
        <v>47</v>
      </c>
      <c r="J326" s="12" t="s">
        <v>48</v>
      </c>
      <c r="K326" s="12" t="s">
        <v>532</v>
      </c>
      <c r="L326" s="12" t="s">
        <v>532</v>
      </c>
      <c r="M326" s="10" t="s">
        <v>50</v>
      </c>
      <c r="N326" s="10" t="s">
        <v>63</v>
      </c>
      <c r="O326" s="10" t="s">
        <v>124</v>
      </c>
      <c r="P326" s="10" t="s">
        <v>45</v>
      </c>
      <c r="Q326" s="10" t="s">
        <v>45</v>
      </c>
      <c r="R326" s="10" t="s">
        <v>532</v>
      </c>
      <c r="S326" s="10" t="s">
        <v>47</v>
      </c>
      <c r="T326" s="10" t="s">
        <v>68</v>
      </c>
      <c r="U326" s="13">
        <f t="shared" si="20"/>
        <v>2</v>
      </c>
      <c r="V326" s="10" t="s">
        <v>56</v>
      </c>
      <c r="W326" s="13">
        <f t="shared" si="23"/>
        <v>1</v>
      </c>
      <c r="X326" s="10" t="s">
        <v>56</v>
      </c>
      <c r="Y326" s="13">
        <f t="shared" si="21"/>
        <v>1</v>
      </c>
      <c r="Z326" s="10">
        <f t="shared" si="22"/>
        <v>4</v>
      </c>
      <c r="AA326" s="10" t="s">
        <v>45</v>
      </c>
      <c r="AB326" s="10" t="s">
        <v>627</v>
      </c>
      <c r="AC326" s="10" t="s">
        <v>628</v>
      </c>
      <c r="AD326" s="10" t="s">
        <v>1145</v>
      </c>
      <c r="AE326" s="10" t="s">
        <v>59</v>
      </c>
      <c r="AF326" s="12">
        <v>44530</v>
      </c>
      <c r="AG326" s="10" t="s">
        <v>71</v>
      </c>
      <c r="AH326" s="10">
        <v>1</v>
      </c>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c r="DV326" s="14"/>
      <c r="DW326" s="14"/>
      <c r="DX326" s="14"/>
      <c r="DY326" s="14"/>
      <c r="DZ326" s="14"/>
      <c r="EA326" s="14"/>
      <c r="EB326" s="14"/>
      <c r="EC326" s="14"/>
      <c r="ED326" s="14"/>
      <c r="EE326" s="14"/>
      <c r="EF326" s="14"/>
      <c r="EG326" s="14"/>
      <c r="EH326" s="14"/>
      <c r="EI326" s="14"/>
      <c r="EJ326" s="14"/>
      <c r="EK326" s="14"/>
      <c r="EL326" s="14"/>
      <c r="EM326" s="14"/>
      <c r="EN326" s="14"/>
      <c r="EO326" s="14"/>
      <c r="EP326" s="14"/>
      <c r="EQ326" s="14"/>
      <c r="ER326" s="14"/>
      <c r="ES326" s="14"/>
      <c r="ET326" s="14"/>
      <c r="EU326" s="14"/>
    </row>
    <row r="327" spans="1:151" s="10" customFormat="1" ht="120">
      <c r="A327" s="10" t="s">
        <v>1146</v>
      </c>
      <c r="B327" s="10" t="s">
        <v>947</v>
      </c>
      <c r="C327" s="41" t="s">
        <v>42</v>
      </c>
      <c r="D327" s="10" t="s">
        <v>1147</v>
      </c>
      <c r="E327" s="10" t="s">
        <v>1144</v>
      </c>
      <c r="F327" s="10" t="s">
        <v>45</v>
      </c>
      <c r="G327" s="10">
        <v>50</v>
      </c>
      <c r="H327" s="10" t="s">
        <v>136</v>
      </c>
      <c r="I327" s="10" t="s">
        <v>47</v>
      </c>
      <c r="J327" s="12" t="s">
        <v>48</v>
      </c>
      <c r="K327" s="12" t="s">
        <v>532</v>
      </c>
      <c r="L327" s="12" t="s">
        <v>532</v>
      </c>
      <c r="M327" s="10" t="s">
        <v>50</v>
      </c>
      <c r="N327" s="10" t="s">
        <v>63</v>
      </c>
      <c r="O327" s="10" t="s">
        <v>124</v>
      </c>
      <c r="P327" s="10" t="s">
        <v>45</v>
      </c>
      <c r="Q327" s="10" t="s">
        <v>45</v>
      </c>
      <c r="R327" s="10" t="s">
        <v>532</v>
      </c>
      <c r="S327" s="10" t="s">
        <v>47</v>
      </c>
      <c r="T327" s="10" t="s">
        <v>68</v>
      </c>
      <c r="U327" s="13">
        <f t="shared" si="20"/>
        <v>2</v>
      </c>
      <c r="V327" s="10" t="s">
        <v>56</v>
      </c>
      <c r="W327" s="13">
        <f t="shared" si="23"/>
        <v>1</v>
      </c>
      <c r="X327" s="10" t="s">
        <v>56</v>
      </c>
      <c r="Y327" s="13">
        <f t="shared" si="21"/>
        <v>1</v>
      </c>
      <c r="Z327" s="10">
        <f t="shared" si="22"/>
        <v>4</v>
      </c>
      <c r="AA327" s="10" t="s">
        <v>45</v>
      </c>
      <c r="AB327" s="10" t="s">
        <v>627</v>
      </c>
      <c r="AC327" s="10" t="s">
        <v>628</v>
      </c>
      <c r="AD327" s="10" t="s">
        <v>1145</v>
      </c>
      <c r="AE327" s="10" t="s">
        <v>59</v>
      </c>
      <c r="AF327" s="12">
        <v>44530</v>
      </c>
      <c r="AG327" s="10" t="s">
        <v>71</v>
      </c>
      <c r="AH327" s="10">
        <v>1</v>
      </c>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c r="DW327" s="14"/>
      <c r="DX327" s="14"/>
      <c r="DY327" s="14"/>
      <c r="DZ327" s="14"/>
      <c r="EA327" s="14"/>
      <c r="EB327" s="14"/>
      <c r="EC327" s="14"/>
      <c r="ED327" s="14"/>
      <c r="EE327" s="14"/>
      <c r="EF327" s="14"/>
      <c r="EG327" s="14"/>
      <c r="EH327" s="14"/>
      <c r="EI327" s="14"/>
      <c r="EJ327" s="14"/>
      <c r="EK327" s="14"/>
      <c r="EL327" s="14"/>
      <c r="EM327" s="14"/>
      <c r="EN327" s="14"/>
      <c r="EO327" s="14"/>
      <c r="EP327" s="14"/>
      <c r="EQ327" s="14"/>
      <c r="ER327" s="14"/>
      <c r="ES327" s="14"/>
      <c r="ET327" s="14"/>
      <c r="EU327" s="14"/>
    </row>
    <row r="328" spans="1:151" s="10" customFormat="1" ht="75">
      <c r="A328" s="10" t="s">
        <v>1148</v>
      </c>
      <c r="B328" s="10" t="s">
        <v>947</v>
      </c>
      <c r="C328" s="41" t="s">
        <v>42</v>
      </c>
      <c r="D328" s="10" t="s">
        <v>1149</v>
      </c>
      <c r="E328" s="10" t="s">
        <v>1150</v>
      </c>
      <c r="F328" s="10" t="s">
        <v>45</v>
      </c>
      <c r="G328" s="10">
        <v>50</v>
      </c>
      <c r="H328" s="10" t="s">
        <v>46</v>
      </c>
      <c r="I328" s="10" t="s">
        <v>47</v>
      </c>
      <c r="J328" s="12" t="s">
        <v>48</v>
      </c>
      <c r="K328" s="12" t="s">
        <v>532</v>
      </c>
      <c r="L328" s="12" t="s">
        <v>532</v>
      </c>
      <c r="M328" s="10" t="s">
        <v>50</v>
      </c>
      <c r="N328" s="10" t="s">
        <v>63</v>
      </c>
      <c r="O328" s="10" t="s">
        <v>124</v>
      </c>
      <c r="P328" s="10" t="s">
        <v>45</v>
      </c>
      <c r="Q328" s="10" t="s">
        <v>45</v>
      </c>
      <c r="R328" s="10" t="s">
        <v>532</v>
      </c>
      <c r="S328" s="10" t="s">
        <v>47</v>
      </c>
      <c r="T328" s="10" t="s">
        <v>55</v>
      </c>
      <c r="U328" s="13">
        <f t="shared" si="20"/>
        <v>3</v>
      </c>
      <c r="V328" s="10" t="s">
        <v>56</v>
      </c>
      <c r="W328" s="13">
        <f t="shared" si="23"/>
        <v>1</v>
      </c>
      <c r="X328" s="10" t="s">
        <v>57</v>
      </c>
      <c r="Y328" s="13">
        <f t="shared" si="21"/>
        <v>2</v>
      </c>
      <c r="Z328" s="10">
        <f t="shared" si="22"/>
        <v>6</v>
      </c>
      <c r="AA328" s="10" t="s">
        <v>47</v>
      </c>
      <c r="AB328" s="10" t="s">
        <v>47</v>
      </c>
      <c r="AC328" s="10" t="s">
        <v>47</v>
      </c>
      <c r="AD328" s="10" t="s">
        <v>47</v>
      </c>
      <c r="AE328" s="10" t="s">
        <v>47</v>
      </c>
      <c r="AF328" s="12">
        <v>44530</v>
      </c>
      <c r="AG328" s="10" t="s">
        <v>47</v>
      </c>
      <c r="AH328" s="10">
        <v>1</v>
      </c>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c r="DV328" s="14"/>
      <c r="DW328" s="14"/>
      <c r="DX328" s="14"/>
      <c r="DY328" s="14"/>
      <c r="DZ328" s="14"/>
      <c r="EA328" s="14"/>
      <c r="EB328" s="14"/>
      <c r="EC328" s="14"/>
      <c r="ED328" s="14"/>
      <c r="EE328" s="14"/>
      <c r="EF328" s="14"/>
      <c r="EG328" s="14"/>
      <c r="EH328" s="14"/>
      <c r="EI328" s="14"/>
      <c r="EJ328" s="14"/>
      <c r="EK328" s="14"/>
      <c r="EL328" s="14"/>
      <c r="EM328" s="14"/>
      <c r="EN328" s="14"/>
      <c r="EO328" s="14"/>
      <c r="EP328" s="14"/>
      <c r="EQ328" s="14"/>
      <c r="ER328" s="14"/>
      <c r="ES328" s="14"/>
      <c r="ET328" s="14"/>
      <c r="EU328" s="14"/>
    </row>
    <row r="329" spans="1:151" s="10" customFormat="1" ht="45">
      <c r="A329" s="10" t="s">
        <v>1151</v>
      </c>
      <c r="B329" s="10" t="s">
        <v>947</v>
      </c>
      <c r="C329" s="41" t="s">
        <v>42</v>
      </c>
      <c r="D329" s="10" t="s">
        <v>1152</v>
      </c>
      <c r="E329" s="10" t="s">
        <v>1153</v>
      </c>
      <c r="F329" s="10" t="s">
        <v>45</v>
      </c>
      <c r="G329" s="10">
        <v>50</v>
      </c>
      <c r="H329" s="10" t="s">
        <v>46</v>
      </c>
      <c r="I329" s="10" t="s">
        <v>47</v>
      </c>
      <c r="J329" s="12" t="s">
        <v>48</v>
      </c>
      <c r="K329" s="12" t="s">
        <v>532</v>
      </c>
      <c r="L329" s="12" t="s">
        <v>532</v>
      </c>
      <c r="M329" s="10" t="s">
        <v>50</v>
      </c>
      <c r="N329" s="10" t="s">
        <v>63</v>
      </c>
      <c r="O329" s="10" t="s">
        <v>124</v>
      </c>
      <c r="P329" s="10" t="s">
        <v>45</v>
      </c>
      <c r="Q329" s="10" t="s">
        <v>45</v>
      </c>
      <c r="R329" s="10" t="s">
        <v>532</v>
      </c>
      <c r="S329" s="10" t="s">
        <v>47</v>
      </c>
      <c r="T329" s="10" t="s">
        <v>55</v>
      </c>
      <c r="U329" s="13">
        <f t="shared" si="20"/>
        <v>3</v>
      </c>
      <c r="V329" s="10" t="s">
        <v>56</v>
      </c>
      <c r="W329" s="13">
        <f t="shared" si="23"/>
        <v>1</v>
      </c>
      <c r="X329" s="10" t="s">
        <v>57</v>
      </c>
      <c r="Y329" s="13">
        <f t="shared" si="21"/>
        <v>2</v>
      </c>
      <c r="Z329" s="10">
        <f t="shared" si="22"/>
        <v>6</v>
      </c>
      <c r="AA329" s="10" t="s">
        <v>47</v>
      </c>
      <c r="AB329" s="10" t="s">
        <v>47</v>
      </c>
      <c r="AC329" s="10" t="s">
        <v>47</v>
      </c>
      <c r="AD329" s="10" t="s">
        <v>47</v>
      </c>
      <c r="AE329" s="10" t="s">
        <v>47</v>
      </c>
      <c r="AF329" s="12">
        <v>44530</v>
      </c>
      <c r="AG329" s="10" t="s">
        <v>47</v>
      </c>
      <c r="AH329" s="10">
        <v>1</v>
      </c>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c r="DV329" s="14"/>
      <c r="DW329" s="14"/>
      <c r="DX329" s="14"/>
      <c r="DY329" s="14"/>
      <c r="DZ329" s="14"/>
      <c r="EA329" s="14"/>
      <c r="EB329" s="14"/>
      <c r="EC329" s="14"/>
      <c r="ED329" s="14"/>
      <c r="EE329" s="14"/>
      <c r="EF329" s="14"/>
      <c r="EG329" s="14"/>
      <c r="EH329" s="14"/>
      <c r="EI329" s="14"/>
      <c r="EJ329" s="14"/>
      <c r="EK329" s="14"/>
      <c r="EL329" s="14"/>
      <c r="EM329" s="14"/>
      <c r="EN329" s="14"/>
      <c r="EO329" s="14"/>
      <c r="EP329" s="14"/>
      <c r="EQ329" s="14"/>
      <c r="ER329" s="14"/>
      <c r="ES329" s="14"/>
      <c r="ET329" s="14"/>
      <c r="EU329" s="14"/>
    </row>
    <row r="330" spans="1:151" s="10" customFormat="1" ht="30">
      <c r="A330" s="10" t="s">
        <v>1154</v>
      </c>
      <c r="B330" s="10" t="s">
        <v>947</v>
      </c>
      <c r="C330" s="41" t="s">
        <v>42</v>
      </c>
      <c r="D330" s="10" t="s">
        <v>1155</v>
      </c>
      <c r="E330" s="10" t="s">
        <v>1156</v>
      </c>
      <c r="F330" s="10" t="s">
        <v>45</v>
      </c>
      <c r="G330" s="10">
        <v>50</v>
      </c>
      <c r="H330" s="10" t="s">
        <v>46</v>
      </c>
      <c r="I330" s="10" t="s">
        <v>47</v>
      </c>
      <c r="J330" s="12" t="s">
        <v>48</v>
      </c>
      <c r="K330" s="12" t="s">
        <v>532</v>
      </c>
      <c r="L330" s="12" t="s">
        <v>532</v>
      </c>
      <c r="M330" s="10" t="s">
        <v>50</v>
      </c>
      <c r="N330" s="10" t="s">
        <v>63</v>
      </c>
      <c r="O330" s="10" t="s">
        <v>124</v>
      </c>
      <c r="P330" s="10" t="s">
        <v>45</v>
      </c>
      <c r="Q330" s="10" t="s">
        <v>45</v>
      </c>
      <c r="R330" s="10" t="s">
        <v>532</v>
      </c>
      <c r="S330" s="10" t="s">
        <v>47</v>
      </c>
      <c r="T330" s="10" t="s">
        <v>55</v>
      </c>
      <c r="U330" s="13">
        <f t="shared" ref="U330:U393" si="24">_xlfn.IFS(T330="PÚBLICA",3,T330="PÚBLICA CLASIFICADA",2,T330="PÚBLICA RESERVADA",1,T330="ALTA",1,T330="BAJA",3)</f>
        <v>3</v>
      </c>
      <c r="V330" s="10" t="s">
        <v>56</v>
      </c>
      <c r="W330" s="13">
        <f t="shared" si="23"/>
        <v>1</v>
      </c>
      <c r="X330" s="10" t="s">
        <v>57</v>
      </c>
      <c r="Y330" s="13">
        <f t="shared" ref="Y330:Y393" si="25">_xlfn.IFS(X330="ALTA",1,X330="MEDIA",2,X330="BAJA",3,X330="N/A",1,X330="no",3,X330="si",1,X330="np",1)</f>
        <v>2</v>
      </c>
      <c r="Z330" s="10">
        <f t="shared" ref="Z330:Z393" si="26">U330+W330+Y330</f>
        <v>6</v>
      </c>
      <c r="AA330" s="10" t="s">
        <v>47</v>
      </c>
      <c r="AB330" s="10" t="s">
        <v>47</v>
      </c>
      <c r="AC330" s="10" t="s">
        <v>47</v>
      </c>
      <c r="AD330" s="10" t="s">
        <v>47</v>
      </c>
      <c r="AE330" s="10" t="s">
        <v>47</v>
      </c>
      <c r="AF330" s="12">
        <v>44530</v>
      </c>
      <c r="AG330" s="10" t="s">
        <v>47</v>
      </c>
      <c r="AH330" s="10">
        <v>1</v>
      </c>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E330" s="14"/>
      <c r="EF330" s="14"/>
      <c r="EG330" s="14"/>
      <c r="EH330" s="14"/>
      <c r="EI330" s="14"/>
      <c r="EJ330" s="14"/>
      <c r="EK330" s="14"/>
      <c r="EL330" s="14"/>
      <c r="EM330" s="14"/>
      <c r="EN330" s="14"/>
      <c r="EO330" s="14"/>
      <c r="EP330" s="14"/>
      <c r="EQ330" s="14"/>
      <c r="ER330" s="14"/>
      <c r="ES330" s="14"/>
      <c r="ET330" s="14"/>
      <c r="EU330" s="14"/>
    </row>
    <row r="331" spans="1:151" s="10" customFormat="1" ht="75">
      <c r="A331" s="10" t="s">
        <v>1157</v>
      </c>
      <c r="B331" s="10" t="s">
        <v>947</v>
      </c>
      <c r="C331" s="41" t="s">
        <v>42</v>
      </c>
      <c r="D331" s="10" t="s">
        <v>1158</v>
      </c>
      <c r="E331" s="10" t="s">
        <v>1159</v>
      </c>
      <c r="F331" s="10" t="s">
        <v>45</v>
      </c>
      <c r="G331" s="10">
        <v>50</v>
      </c>
      <c r="H331" s="10" t="s">
        <v>46</v>
      </c>
      <c r="I331" s="10" t="s">
        <v>47</v>
      </c>
      <c r="J331" s="12" t="s">
        <v>48</v>
      </c>
      <c r="K331" s="12" t="s">
        <v>532</v>
      </c>
      <c r="L331" s="12" t="s">
        <v>532</v>
      </c>
      <c r="M331" s="10" t="s">
        <v>50</v>
      </c>
      <c r="N331" s="10" t="s">
        <v>63</v>
      </c>
      <c r="O331" s="10" t="s">
        <v>124</v>
      </c>
      <c r="P331" s="10" t="s">
        <v>45</v>
      </c>
      <c r="Q331" s="10" t="s">
        <v>45</v>
      </c>
      <c r="R331" s="10" t="s">
        <v>532</v>
      </c>
      <c r="S331" s="10" t="s">
        <v>47</v>
      </c>
      <c r="T331" s="10" t="s">
        <v>55</v>
      </c>
      <c r="U331" s="13">
        <f t="shared" si="24"/>
        <v>3</v>
      </c>
      <c r="V331" s="10" t="s">
        <v>56</v>
      </c>
      <c r="W331" s="13">
        <f t="shared" si="23"/>
        <v>1</v>
      </c>
      <c r="X331" s="10" t="s">
        <v>57</v>
      </c>
      <c r="Y331" s="13">
        <f t="shared" si="25"/>
        <v>2</v>
      </c>
      <c r="Z331" s="10">
        <f t="shared" si="26"/>
        <v>6</v>
      </c>
      <c r="AA331" s="10" t="s">
        <v>47</v>
      </c>
      <c r="AB331" s="10" t="s">
        <v>47</v>
      </c>
      <c r="AC331" s="10" t="s">
        <v>47</v>
      </c>
      <c r="AD331" s="10" t="s">
        <v>47</v>
      </c>
      <c r="AE331" s="10" t="s">
        <v>47</v>
      </c>
      <c r="AF331" s="12">
        <v>44530</v>
      </c>
      <c r="AG331" s="10" t="s">
        <v>47</v>
      </c>
      <c r="AH331" s="10">
        <v>1</v>
      </c>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c r="DV331" s="14"/>
      <c r="DW331" s="14"/>
      <c r="DX331" s="14"/>
      <c r="DY331" s="14"/>
      <c r="DZ331" s="14"/>
      <c r="EA331" s="14"/>
      <c r="EB331" s="14"/>
      <c r="EC331" s="14"/>
      <c r="ED331" s="14"/>
      <c r="EE331" s="14"/>
      <c r="EF331" s="14"/>
      <c r="EG331" s="14"/>
      <c r="EH331" s="14"/>
      <c r="EI331" s="14"/>
      <c r="EJ331" s="14"/>
      <c r="EK331" s="14"/>
      <c r="EL331" s="14"/>
      <c r="EM331" s="14"/>
      <c r="EN331" s="14"/>
      <c r="EO331" s="14"/>
      <c r="EP331" s="14"/>
      <c r="EQ331" s="14"/>
      <c r="ER331" s="14"/>
      <c r="ES331" s="14"/>
      <c r="ET331" s="14"/>
      <c r="EU331" s="14"/>
    </row>
    <row r="332" spans="1:151" s="10" customFormat="1" ht="45">
      <c r="A332" s="10" t="s">
        <v>1160</v>
      </c>
      <c r="B332" s="10" t="s">
        <v>947</v>
      </c>
      <c r="C332" s="41" t="s">
        <v>42</v>
      </c>
      <c r="D332" s="10" t="s">
        <v>1161</v>
      </c>
      <c r="E332" s="10" t="s">
        <v>1162</v>
      </c>
      <c r="F332" s="10" t="s">
        <v>45</v>
      </c>
      <c r="G332" s="10">
        <v>50</v>
      </c>
      <c r="H332" s="10" t="s">
        <v>46</v>
      </c>
      <c r="I332" s="10" t="s">
        <v>47</v>
      </c>
      <c r="J332" s="12" t="s">
        <v>48</v>
      </c>
      <c r="K332" s="12" t="s">
        <v>532</v>
      </c>
      <c r="L332" s="12" t="s">
        <v>532</v>
      </c>
      <c r="M332" s="10" t="s">
        <v>50</v>
      </c>
      <c r="N332" s="10" t="s">
        <v>63</v>
      </c>
      <c r="O332" s="10" t="s">
        <v>124</v>
      </c>
      <c r="P332" s="10" t="s">
        <v>45</v>
      </c>
      <c r="Q332" s="10" t="s">
        <v>45</v>
      </c>
      <c r="R332" s="10" t="s">
        <v>532</v>
      </c>
      <c r="S332" s="10" t="s">
        <v>47</v>
      </c>
      <c r="T332" s="10" t="s">
        <v>55</v>
      </c>
      <c r="U332" s="13">
        <f t="shared" si="24"/>
        <v>3</v>
      </c>
      <c r="V332" s="10" t="s">
        <v>56</v>
      </c>
      <c r="W332" s="13">
        <f t="shared" si="23"/>
        <v>1</v>
      </c>
      <c r="X332" s="10" t="s">
        <v>57</v>
      </c>
      <c r="Y332" s="13">
        <f t="shared" si="25"/>
        <v>2</v>
      </c>
      <c r="Z332" s="10">
        <f t="shared" si="26"/>
        <v>6</v>
      </c>
      <c r="AA332" s="10" t="s">
        <v>47</v>
      </c>
      <c r="AB332" s="10" t="s">
        <v>47</v>
      </c>
      <c r="AC332" s="10" t="s">
        <v>47</v>
      </c>
      <c r="AD332" s="10" t="s">
        <v>47</v>
      </c>
      <c r="AE332" s="10" t="s">
        <v>47</v>
      </c>
      <c r="AF332" s="12">
        <v>44530</v>
      </c>
      <c r="AG332" s="10" t="s">
        <v>47</v>
      </c>
      <c r="AH332" s="10">
        <v>1</v>
      </c>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c r="DV332" s="14"/>
      <c r="DW332" s="14"/>
      <c r="DX332" s="14"/>
      <c r="DY332" s="14"/>
      <c r="DZ332" s="14"/>
      <c r="EA332" s="14"/>
      <c r="EB332" s="14"/>
      <c r="EC332" s="14"/>
      <c r="ED332" s="14"/>
      <c r="EE332" s="14"/>
      <c r="EF332" s="14"/>
      <c r="EG332" s="14"/>
      <c r="EH332" s="14"/>
      <c r="EI332" s="14"/>
      <c r="EJ332" s="14"/>
      <c r="EK332" s="14"/>
      <c r="EL332" s="14"/>
      <c r="EM332" s="14"/>
      <c r="EN332" s="14"/>
      <c r="EO332" s="14"/>
      <c r="EP332" s="14"/>
      <c r="EQ332" s="14"/>
      <c r="ER332" s="14"/>
      <c r="ES332" s="14"/>
      <c r="ET332" s="14"/>
      <c r="EU332" s="14"/>
    </row>
    <row r="333" spans="1:151" s="10" customFormat="1" ht="45">
      <c r="A333" s="10" t="s">
        <v>1163</v>
      </c>
      <c r="B333" s="10" t="s">
        <v>947</v>
      </c>
      <c r="C333" s="41" t="s">
        <v>42</v>
      </c>
      <c r="D333" s="10" t="s">
        <v>1164</v>
      </c>
      <c r="E333" s="10" t="s">
        <v>1165</v>
      </c>
      <c r="F333" s="10" t="s">
        <v>45</v>
      </c>
      <c r="G333" s="10">
        <v>50</v>
      </c>
      <c r="H333" s="10" t="s">
        <v>46</v>
      </c>
      <c r="I333" s="10" t="s">
        <v>47</v>
      </c>
      <c r="J333" s="12" t="s">
        <v>48</v>
      </c>
      <c r="K333" s="12" t="s">
        <v>532</v>
      </c>
      <c r="L333" s="12" t="s">
        <v>532</v>
      </c>
      <c r="M333" s="10" t="s">
        <v>50</v>
      </c>
      <c r="N333" s="10" t="s">
        <v>63</v>
      </c>
      <c r="O333" s="10" t="s">
        <v>124</v>
      </c>
      <c r="P333" s="10" t="s">
        <v>45</v>
      </c>
      <c r="Q333" s="10" t="s">
        <v>45</v>
      </c>
      <c r="R333" s="10" t="s">
        <v>532</v>
      </c>
      <c r="S333" s="10" t="s">
        <v>47</v>
      </c>
      <c r="T333" s="10" t="s">
        <v>55</v>
      </c>
      <c r="U333" s="13">
        <f t="shared" si="24"/>
        <v>3</v>
      </c>
      <c r="V333" s="10" t="s">
        <v>56</v>
      </c>
      <c r="W333" s="13">
        <f t="shared" si="23"/>
        <v>1</v>
      </c>
      <c r="X333" s="10" t="s">
        <v>57</v>
      </c>
      <c r="Y333" s="13">
        <f t="shared" si="25"/>
        <v>2</v>
      </c>
      <c r="Z333" s="10">
        <f t="shared" si="26"/>
        <v>6</v>
      </c>
      <c r="AA333" s="10" t="s">
        <v>47</v>
      </c>
      <c r="AB333" s="10" t="s">
        <v>47</v>
      </c>
      <c r="AC333" s="10" t="s">
        <v>47</v>
      </c>
      <c r="AD333" s="10" t="s">
        <v>47</v>
      </c>
      <c r="AE333" s="10" t="s">
        <v>47</v>
      </c>
      <c r="AF333" s="12">
        <v>44530</v>
      </c>
      <c r="AG333" s="10" t="s">
        <v>47</v>
      </c>
      <c r="AH333" s="10">
        <v>1</v>
      </c>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c r="DU333" s="14"/>
      <c r="DV333" s="14"/>
      <c r="DW333" s="14"/>
      <c r="DX333" s="14"/>
      <c r="DY333" s="14"/>
      <c r="DZ333" s="14"/>
      <c r="EA333" s="14"/>
      <c r="EB333" s="14"/>
      <c r="EC333" s="14"/>
      <c r="ED333" s="14"/>
      <c r="EE333" s="14"/>
      <c r="EF333" s="14"/>
      <c r="EG333" s="14"/>
      <c r="EH333" s="14"/>
      <c r="EI333" s="14"/>
      <c r="EJ333" s="14"/>
      <c r="EK333" s="14"/>
      <c r="EL333" s="14"/>
      <c r="EM333" s="14"/>
      <c r="EN333" s="14"/>
      <c r="EO333" s="14"/>
      <c r="EP333" s="14"/>
      <c r="EQ333" s="14"/>
      <c r="ER333" s="14"/>
      <c r="ES333" s="14"/>
      <c r="ET333" s="14"/>
      <c r="EU333" s="14"/>
    </row>
    <row r="334" spans="1:151" s="10" customFormat="1" ht="120">
      <c r="A334" s="10" t="s">
        <v>1166</v>
      </c>
      <c r="B334" s="10" t="s">
        <v>947</v>
      </c>
      <c r="C334" s="41" t="s">
        <v>42</v>
      </c>
      <c r="D334" s="10" t="s">
        <v>1167</v>
      </c>
      <c r="E334" s="10" t="s">
        <v>1168</v>
      </c>
      <c r="F334" s="10" t="s">
        <v>45</v>
      </c>
      <c r="G334" s="10">
        <v>50</v>
      </c>
      <c r="H334" s="10" t="s">
        <v>136</v>
      </c>
      <c r="I334" s="10" t="s">
        <v>47</v>
      </c>
      <c r="J334" s="12" t="s">
        <v>48</v>
      </c>
      <c r="K334" s="12" t="s">
        <v>532</v>
      </c>
      <c r="L334" s="12" t="s">
        <v>532</v>
      </c>
      <c r="M334" s="10" t="s">
        <v>50</v>
      </c>
      <c r="N334" s="10" t="s">
        <v>63</v>
      </c>
      <c r="O334" s="10" t="s">
        <v>124</v>
      </c>
      <c r="P334" s="10" t="s">
        <v>45</v>
      </c>
      <c r="Q334" s="10" t="s">
        <v>45</v>
      </c>
      <c r="R334" s="10" t="s">
        <v>532</v>
      </c>
      <c r="S334" s="10" t="s">
        <v>47</v>
      </c>
      <c r="T334" s="10" t="s">
        <v>68</v>
      </c>
      <c r="U334" s="13">
        <f t="shared" si="24"/>
        <v>2</v>
      </c>
      <c r="V334" s="10" t="s">
        <v>56</v>
      </c>
      <c r="W334" s="13">
        <f t="shared" si="23"/>
        <v>1</v>
      </c>
      <c r="X334" s="10" t="s">
        <v>56</v>
      </c>
      <c r="Y334" s="13">
        <f t="shared" si="25"/>
        <v>1</v>
      </c>
      <c r="Z334" s="10">
        <f t="shared" si="26"/>
        <v>4</v>
      </c>
      <c r="AA334" s="10" t="s">
        <v>45</v>
      </c>
      <c r="AB334" s="10" t="s">
        <v>627</v>
      </c>
      <c r="AC334" s="10" t="s">
        <v>628</v>
      </c>
      <c r="AD334" s="10" t="s">
        <v>1145</v>
      </c>
      <c r="AE334" s="10" t="s">
        <v>59</v>
      </c>
      <c r="AF334" s="12">
        <v>44530</v>
      </c>
      <c r="AG334" s="10" t="s">
        <v>71</v>
      </c>
      <c r="AH334" s="10">
        <v>1</v>
      </c>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c r="DV334" s="14"/>
      <c r="DW334" s="14"/>
      <c r="DX334" s="14"/>
      <c r="DY334" s="14"/>
      <c r="DZ334" s="14"/>
      <c r="EA334" s="14"/>
      <c r="EB334" s="14"/>
      <c r="EC334" s="14"/>
      <c r="ED334" s="14"/>
      <c r="EE334" s="14"/>
      <c r="EF334" s="14"/>
      <c r="EG334" s="14"/>
      <c r="EH334" s="14"/>
      <c r="EI334" s="14"/>
      <c r="EJ334" s="14"/>
      <c r="EK334" s="14"/>
      <c r="EL334" s="14"/>
      <c r="EM334" s="14"/>
      <c r="EN334" s="14"/>
      <c r="EO334" s="14"/>
      <c r="EP334" s="14"/>
      <c r="EQ334" s="14"/>
      <c r="ER334" s="14"/>
      <c r="ES334" s="14"/>
      <c r="ET334" s="14"/>
      <c r="EU334" s="14"/>
    </row>
    <row r="335" spans="1:151" s="10" customFormat="1" ht="75">
      <c r="A335" s="10" t="s">
        <v>1169</v>
      </c>
      <c r="B335" s="10" t="s">
        <v>947</v>
      </c>
      <c r="C335" s="41" t="s">
        <v>42</v>
      </c>
      <c r="D335" s="10" t="s">
        <v>1170</v>
      </c>
      <c r="E335" s="10" t="s">
        <v>1171</v>
      </c>
      <c r="F335" s="10" t="s">
        <v>45</v>
      </c>
      <c r="G335" s="10">
        <v>50</v>
      </c>
      <c r="H335" s="10" t="s">
        <v>46</v>
      </c>
      <c r="I335" s="10" t="s">
        <v>47</v>
      </c>
      <c r="J335" s="12" t="s">
        <v>48</v>
      </c>
      <c r="K335" s="12" t="s">
        <v>532</v>
      </c>
      <c r="L335" s="12" t="s">
        <v>532</v>
      </c>
      <c r="M335" s="10" t="s">
        <v>50</v>
      </c>
      <c r="N335" s="10" t="s">
        <v>63</v>
      </c>
      <c r="O335" s="10" t="s">
        <v>124</v>
      </c>
      <c r="P335" s="10" t="s">
        <v>45</v>
      </c>
      <c r="Q335" s="10" t="s">
        <v>45</v>
      </c>
      <c r="R335" s="10" t="s">
        <v>532</v>
      </c>
      <c r="S335" s="10" t="s">
        <v>47</v>
      </c>
      <c r="T335" s="10" t="s">
        <v>55</v>
      </c>
      <c r="U335" s="13">
        <f t="shared" si="24"/>
        <v>3</v>
      </c>
      <c r="V335" s="10" t="s">
        <v>56</v>
      </c>
      <c r="W335" s="13">
        <f t="shared" si="23"/>
        <v>1</v>
      </c>
      <c r="X335" s="10" t="s">
        <v>57</v>
      </c>
      <c r="Y335" s="13">
        <f t="shared" si="25"/>
        <v>2</v>
      </c>
      <c r="Z335" s="10">
        <f t="shared" si="26"/>
        <v>6</v>
      </c>
      <c r="AA335" s="10" t="s">
        <v>47</v>
      </c>
      <c r="AB335" s="10" t="s">
        <v>47</v>
      </c>
      <c r="AC335" s="10" t="s">
        <v>47</v>
      </c>
      <c r="AD335" s="10" t="s">
        <v>47</v>
      </c>
      <c r="AE335" s="10" t="s">
        <v>47</v>
      </c>
      <c r="AF335" s="12">
        <v>44530</v>
      </c>
      <c r="AG335" s="10" t="s">
        <v>47</v>
      </c>
      <c r="AH335" s="10">
        <v>1</v>
      </c>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c r="DU335" s="14"/>
      <c r="DV335" s="14"/>
      <c r="DW335" s="14"/>
      <c r="DX335" s="14"/>
      <c r="DY335" s="14"/>
      <c r="DZ335" s="14"/>
      <c r="EA335" s="14"/>
      <c r="EB335" s="14"/>
      <c r="EC335" s="14"/>
      <c r="ED335" s="14"/>
      <c r="EE335" s="14"/>
      <c r="EF335" s="14"/>
      <c r="EG335" s="14"/>
      <c r="EH335" s="14"/>
      <c r="EI335" s="14"/>
      <c r="EJ335" s="14"/>
      <c r="EK335" s="14"/>
      <c r="EL335" s="14"/>
      <c r="EM335" s="14"/>
      <c r="EN335" s="14"/>
      <c r="EO335" s="14"/>
      <c r="EP335" s="14"/>
      <c r="EQ335" s="14"/>
      <c r="ER335" s="14"/>
      <c r="ES335" s="14"/>
      <c r="ET335" s="14"/>
      <c r="EU335" s="14"/>
    </row>
    <row r="336" spans="1:151" s="10" customFormat="1" ht="30">
      <c r="A336" s="10" t="s">
        <v>1172</v>
      </c>
      <c r="B336" s="10" t="s">
        <v>947</v>
      </c>
      <c r="C336" s="41" t="s">
        <v>42</v>
      </c>
      <c r="D336" s="10" t="s">
        <v>1173</v>
      </c>
      <c r="E336" s="10" t="s">
        <v>1174</v>
      </c>
      <c r="F336" s="10" t="s">
        <v>45</v>
      </c>
      <c r="G336" s="10">
        <v>50</v>
      </c>
      <c r="H336" s="10" t="s">
        <v>46</v>
      </c>
      <c r="I336" s="10" t="s">
        <v>47</v>
      </c>
      <c r="J336" s="12" t="s">
        <v>48</v>
      </c>
      <c r="K336" s="12" t="s">
        <v>532</v>
      </c>
      <c r="L336" s="12" t="s">
        <v>532</v>
      </c>
      <c r="M336" s="10" t="s">
        <v>50</v>
      </c>
      <c r="N336" s="10" t="s">
        <v>63</v>
      </c>
      <c r="O336" s="10" t="s">
        <v>124</v>
      </c>
      <c r="P336" s="10" t="s">
        <v>45</v>
      </c>
      <c r="Q336" s="10" t="s">
        <v>45</v>
      </c>
      <c r="R336" s="10" t="s">
        <v>532</v>
      </c>
      <c r="S336" s="10" t="s">
        <v>47</v>
      </c>
      <c r="T336" s="10" t="s">
        <v>55</v>
      </c>
      <c r="U336" s="13">
        <f t="shared" si="24"/>
        <v>3</v>
      </c>
      <c r="V336" s="10" t="s">
        <v>56</v>
      </c>
      <c r="W336" s="13">
        <f t="shared" si="23"/>
        <v>1</v>
      </c>
      <c r="X336" s="10" t="s">
        <v>57</v>
      </c>
      <c r="Y336" s="13">
        <f t="shared" si="25"/>
        <v>2</v>
      </c>
      <c r="Z336" s="10">
        <f t="shared" si="26"/>
        <v>6</v>
      </c>
      <c r="AA336" s="10" t="s">
        <v>47</v>
      </c>
      <c r="AB336" s="10" t="s">
        <v>47</v>
      </c>
      <c r="AC336" s="10" t="s">
        <v>47</v>
      </c>
      <c r="AD336" s="10" t="s">
        <v>47</v>
      </c>
      <c r="AE336" s="10" t="s">
        <v>47</v>
      </c>
      <c r="AF336" s="12">
        <v>44530</v>
      </c>
      <c r="AG336" s="10" t="s">
        <v>47</v>
      </c>
      <c r="AH336" s="10">
        <v>1</v>
      </c>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E336" s="14"/>
      <c r="EF336" s="14"/>
      <c r="EG336" s="14"/>
      <c r="EH336" s="14"/>
      <c r="EI336" s="14"/>
      <c r="EJ336" s="14"/>
      <c r="EK336" s="14"/>
      <c r="EL336" s="14"/>
      <c r="EM336" s="14"/>
      <c r="EN336" s="14"/>
      <c r="EO336" s="14"/>
      <c r="EP336" s="14"/>
      <c r="EQ336" s="14"/>
      <c r="ER336" s="14"/>
      <c r="ES336" s="14"/>
      <c r="ET336" s="14"/>
      <c r="EU336" s="14"/>
    </row>
    <row r="337" spans="1:151" s="10" customFormat="1" ht="45">
      <c r="A337" s="10" t="s">
        <v>1175</v>
      </c>
      <c r="B337" s="10" t="s">
        <v>947</v>
      </c>
      <c r="C337" s="41" t="s">
        <v>42</v>
      </c>
      <c r="D337" s="10" t="s">
        <v>1176</v>
      </c>
      <c r="E337" s="10" t="s">
        <v>1177</v>
      </c>
      <c r="F337" s="10" t="s">
        <v>45</v>
      </c>
      <c r="G337" s="10">
        <v>50</v>
      </c>
      <c r="H337" s="10" t="s">
        <v>46</v>
      </c>
      <c r="I337" s="10" t="s">
        <v>47</v>
      </c>
      <c r="J337" s="12" t="s">
        <v>48</v>
      </c>
      <c r="K337" s="12" t="s">
        <v>532</v>
      </c>
      <c r="L337" s="12" t="s">
        <v>532</v>
      </c>
      <c r="M337" s="10" t="s">
        <v>50</v>
      </c>
      <c r="N337" s="10" t="s">
        <v>63</v>
      </c>
      <c r="O337" s="10" t="s">
        <v>124</v>
      </c>
      <c r="P337" s="10" t="s">
        <v>45</v>
      </c>
      <c r="Q337" s="10" t="s">
        <v>45</v>
      </c>
      <c r="R337" s="10" t="s">
        <v>532</v>
      </c>
      <c r="S337" s="10" t="s">
        <v>47</v>
      </c>
      <c r="T337" s="10" t="s">
        <v>55</v>
      </c>
      <c r="U337" s="13">
        <f t="shared" si="24"/>
        <v>3</v>
      </c>
      <c r="V337" s="10" t="s">
        <v>56</v>
      </c>
      <c r="W337" s="13">
        <f t="shared" si="23"/>
        <v>1</v>
      </c>
      <c r="X337" s="10" t="s">
        <v>57</v>
      </c>
      <c r="Y337" s="13">
        <f t="shared" si="25"/>
        <v>2</v>
      </c>
      <c r="Z337" s="10">
        <f t="shared" si="26"/>
        <v>6</v>
      </c>
      <c r="AA337" s="10" t="s">
        <v>47</v>
      </c>
      <c r="AB337" s="10" t="s">
        <v>47</v>
      </c>
      <c r="AC337" s="10" t="s">
        <v>47</v>
      </c>
      <c r="AD337" s="10" t="s">
        <v>47</v>
      </c>
      <c r="AE337" s="10" t="s">
        <v>47</v>
      </c>
      <c r="AF337" s="12">
        <v>44530</v>
      </c>
      <c r="AG337" s="10" t="s">
        <v>47</v>
      </c>
      <c r="AH337" s="10">
        <v>1</v>
      </c>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c r="DU337" s="14"/>
      <c r="DV337" s="14"/>
      <c r="DW337" s="14"/>
      <c r="DX337" s="14"/>
      <c r="DY337" s="14"/>
      <c r="DZ337" s="14"/>
      <c r="EA337" s="14"/>
      <c r="EB337" s="14"/>
      <c r="EC337" s="14"/>
      <c r="ED337" s="14"/>
      <c r="EE337" s="14"/>
      <c r="EF337" s="14"/>
      <c r="EG337" s="14"/>
      <c r="EH337" s="14"/>
      <c r="EI337" s="14"/>
      <c r="EJ337" s="14"/>
      <c r="EK337" s="14"/>
      <c r="EL337" s="14"/>
      <c r="EM337" s="14"/>
      <c r="EN337" s="14"/>
      <c r="EO337" s="14"/>
      <c r="EP337" s="14"/>
      <c r="EQ337" s="14"/>
      <c r="ER337" s="14"/>
      <c r="ES337" s="14"/>
      <c r="ET337" s="14"/>
      <c r="EU337" s="14"/>
    </row>
    <row r="338" spans="1:151" s="10" customFormat="1" ht="30">
      <c r="A338" s="10" t="s">
        <v>1178</v>
      </c>
      <c r="B338" s="10" t="s">
        <v>947</v>
      </c>
      <c r="C338" s="41" t="s">
        <v>42</v>
      </c>
      <c r="D338" s="10" t="s">
        <v>1179</v>
      </c>
      <c r="E338" s="10" t="s">
        <v>1180</v>
      </c>
      <c r="F338" s="10" t="s">
        <v>45</v>
      </c>
      <c r="G338" s="10">
        <v>50</v>
      </c>
      <c r="H338" s="10" t="s">
        <v>46</v>
      </c>
      <c r="I338" s="10" t="s">
        <v>47</v>
      </c>
      <c r="J338" s="12" t="s">
        <v>48</v>
      </c>
      <c r="K338" s="12" t="s">
        <v>532</v>
      </c>
      <c r="L338" s="12" t="s">
        <v>532</v>
      </c>
      <c r="M338" s="10" t="s">
        <v>50</v>
      </c>
      <c r="N338" s="10" t="s">
        <v>63</v>
      </c>
      <c r="O338" s="10" t="s">
        <v>124</v>
      </c>
      <c r="P338" s="10" t="s">
        <v>45</v>
      </c>
      <c r="Q338" s="10" t="s">
        <v>45</v>
      </c>
      <c r="R338" s="10" t="s">
        <v>532</v>
      </c>
      <c r="S338" s="10" t="s">
        <v>47</v>
      </c>
      <c r="T338" s="10" t="s">
        <v>55</v>
      </c>
      <c r="U338" s="13">
        <f t="shared" si="24"/>
        <v>3</v>
      </c>
      <c r="V338" s="10" t="s">
        <v>56</v>
      </c>
      <c r="W338" s="13">
        <f t="shared" si="23"/>
        <v>1</v>
      </c>
      <c r="X338" s="10" t="s">
        <v>57</v>
      </c>
      <c r="Y338" s="13">
        <f t="shared" si="25"/>
        <v>2</v>
      </c>
      <c r="Z338" s="10">
        <f t="shared" si="26"/>
        <v>6</v>
      </c>
      <c r="AA338" s="10" t="s">
        <v>47</v>
      </c>
      <c r="AB338" s="10" t="s">
        <v>47</v>
      </c>
      <c r="AC338" s="10" t="s">
        <v>47</v>
      </c>
      <c r="AD338" s="10" t="s">
        <v>47</v>
      </c>
      <c r="AE338" s="10" t="s">
        <v>47</v>
      </c>
      <c r="AF338" s="12">
        <v>44530</v>
      </c>
      <c r="AG338" s="10" t="s">
        <v>47</v>
      </c>
      <c r="AH338" s="10">
        <v>1</v>
      </c>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c r="DV338" s="14"/>
      <c r="DW338" s="14"/>
      <c r="DX338" s="14"/>
      <c r="DY338" s="14"/>
      <c r="DZ338" s="14"/>
      <c r="EA338" s="14"/>
      <c r="EB338" s="14"/>
      <c r="EC338" s="14"/>
      <c r="ED338" s="14"/>
      <c r="EE338" s="14"/>
      <c r="EF338" s="14"/>
      <c r="EG338" s="14"/>
      <c r="EH338" s="14"/>
      <c r="EI338" s="14"/>
      <c r="EJ338" s="14"/>
      <c r="EK338" s="14"/>
      <c r="EL338" s="14"/>
      <c r="EM338" s="14"/>
      <c r="EN338" s="14"/>
      <c r="EO338" s="14"/>
      <c r="EP338" s="14"/>
      <c r="EQ338" s="14"/>
      <c r="ER338" s="14"/>
      <c r="ES338" s="14"/>
      <c r="ET338" s="14"/>
      <c r="EU338" s="14"/>
    </row>
    <row r="339" spans="1:151" s="10" customFormat="1" ht="105">
      <c r="A339" s="10" t="s">
        <v>1181</v>
      </c>
      <c r="B339" s="10" t="s">
        <v>947</v>
      </c>
      <c r="C339" s="41" t="s">
        <v>42</v>
      </c>
      <c r="D339" s="10" t="s">
        <v>1182</v>
      </c>
      <c r="E339" s="10" t="s">
        <v>1183</v>
      </c>
      <c r="F339" s="10" t="s">
        <v>45</v>
      </c>
      <c r="G339" s="10">
        <v>50</v>
      </c>
      <c r="H339" s="10" t="s">
        <v>46</v>
      </c>
      <c r="I339" s="10" t="s">
        <v>47</v>
      </c>
      <c r="J339" s="12" t="s">
        <v>48</v>
      </c>
      <c r="K339" s="12" t="s">
        <v>532</v>
      </c>
      <c r="L339" s="12" t="s">
        <v>532</v>
      </c>
      <c r="M339" s="10" t="s">
        <v>50</v>
      </c>
      <c r="N339" s="10" t="s">
        <v>63</v>
      </c>
      <c r="O339" s="10" t="s">
        <v>124</v>
      </c>
      <c r="P339" s="10" t="s">
        <v>45</v>
      </c>
      <c r="Q339" s="10" t="s">
        <v>45</v>
      </c>
      <c r="R339" s="10" t="s">
        <v>532</v>
      </c>
      <c r="S339" s="10" t="s">
        <v>47</v>
      </c>
      <c r="T339" s="10" t="s">
        <v>55</v>
      </c>
      <c r="U339" s="13">
        <f t="shared" si="24"/>
        <v>3</v>
      </c>
      <c r="V339" s="10" t="s">
        <v>56</v>
      </c>
      <c r="W339" s="13">
        <f t="shared" si="23"/>
        <v>1</v>
      </c>
      <c r="X339" s="10" t="s">
        <v>57</v>
      </c>
      <c r="Y339" s="13">
        <f t="shared" si="25"/>
        <v>2</v>
      </c>
      <c r="Z339" s="10">
        <f t="shared" si="26"/>
        <v>6</v>
      </c>
      <c r="AA339" s="10" t="s">
        <v>47</v>
      </c>
      <c r="AB339" s="10" t="s">
        <v>47</v>
      </c>
      <c r="AC339" s="10" t="s">
        <v>47</v>
      </c>
      <c r="AD339" s="10" t="s">
        <v>47</v>
      </c>
      <c r="AE339" s="10" t="s">
        <v>47</v>
      </c>
      <c r="AF339" s="12">
        <v>44530</v>
      </c>
      <c r="AG339" s="10" t="s">
        <v>47</v>
      </c>
      <c r="AH339" s="10">
        <v>1</v>
      </c>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c r="DV339" s="14"/>
      <c r="DW339" s="14"/>
      <c r="DX339" s="14"/>
      <c r="DY339" s="14"/>
      <c r="DZ339" s="14"/>
      <c r="EA339" s="14"/>
      <c r="EB339" s="14"/>
      <c r="EC339" s="14"/>
      <c r="ED339" s="14"/>
      <c r="EE339" s="14"/>
      <c r="EF339" s="14"/>
      <c r="EG339" s="14"/>
      <c r="EH339" s="14"/>
      <c r="EI339" s="14"/>
      <c r="EJ339" s="14"/>
      <c r="EK339" s="14"/>
      <c r="EL339" s="14"/>
      <c r="EM339" s="14"/>
      <c r="EN339" s="14"/>
      <c r="EO339" s="14"/>
      <c r="EP339" s="14"/>
      <c r="EQ339" s="14"/>
      <c r="ER339" s="14"/>
      <c r="ES339" s="14"/>
      <c r="ET339" s="14"/>
      <c r="EU339" s="14"/>
    </row>
    <row r="340" spans="1:151" s="10" customFormat="1" ht="45">
      <c r="A340" s="10" t="s">
        <v>1184</v>
      </c>
      <c r="B340" s="10" t="s">
        <v>947</v>
      </c>
      <c r="C340" s="41" t="s">
        <v>42</v>
      </c>
      <c r="D340" s="10" t="s">
        <v>1185</v>
      </c>
      <c r="E340" s="10" t="s">
        <v>1135</v>
      </c>
      <c r="F340" s="10" t="s">
        <v>45</v>
      </c>
      <c r="G340" s="10">
        <v>50</v>
      </c>
      <c r="H340" s="10" t="s">
        <v>46</v>
      </c>
      <c r="I340" s="10" t="s">
        <v>47</v>
      </c>
      <c r="J340" s="12" t="s">
        <v>48</v>
      </c>
      <c r="K340" s="12" t="s">
        <v>532</v>
      </c>
      <c r="L340" s="12" t="s">
        <v>532</v>
      </c>
      <c r="M340" s="10" t="s">
        <v>50</v>
      </c>
      <c r="N340" s="10" t="s">
        <v>63</v>
      </c>
      <c r="O340" s="10" t="s">
        <v>124</v>
      </c>
      <c r="P340" s="10" t="s">
        <v>45</v>
      </c>
      <c r="Q340" s="10" t="s">
        <v>45</v>
      </c>
      <c r="R340" s="10" t="s">
        <v>532</v>
      </c>
      <c r="S340" s="10" t="s">
        <v>47</v>
      </c>
      <c r="T340" s="10" t="s">
        <v>55</v>
      </c>
      <c r="U340" s="13">
        <f t="shared" si="24"/>
        <v>3</v>
      </c>
      <c r="V340" s="10" t="s">
        <v>56</v>
      </c>
      <c r="W340" s="13">
        <f t="shared" ref="W340:W403" si="27">_xlfn.IFS(V340="ALTA",1,V340="MEDIA",2,V340="BAJA",3,V340="N/A",1,V340="NO",3,V340="SI",1)</f>
        <v>1</v>
      </c>
      <c r="X340" s="10" t="s">
        <v>57</v>
      </c>
      <c r="Y340" s="13">
        <f t="shared" si="25"/>
        <v>2</v>
      </c>
      <c r="Z340" s="10">
        <f t="shared" si="26"/>
        <v>6</v>
      </c>
      <c r="AA340" s="10" t="s">
        <v>47</v>
      </c>
      <c r="AB340" s="10" t="s">
        <v>47</v>
      </c>
      <c r="AC340" s="10" t="s">
        <v>47</v>
      </c>
      <c r="AD340" s="10" t="s">
        <v>47</v>
      </c>
      <c r="AE340" s="10" t="s">
        <v>47</v>
      </c>
      <c r="AF340" s="12">
        <v>44530</v>
      </c>
      <c r="AG340" s="10" t="s">
        <v>47</v>
      </c>
      <c r="AH340" s="10">
        <v>1</v>
      </c>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c r="DV340" s="14"/>
      <c r="DW340" s="14"/>
      <c r="DX340" s="14"/>
      <c r="DY340" s="14"/>
      <c r="DZ340" s="14"/>
      <c r="EA340" s="14"/>
      <c r="EB340" s="14"/>
      <c r="EC340" s="14"/>
      <c r="ED340" s="14"/>
      <c r="EE340" s="14"/>
      <c r="EF340" s="14"/>
      <c r="EG340" s="14"/>
      <c r="EH340" s="14"/>
      <c r="EI340" s="14"/>
      <c r="EJ340" s="14"/>
      <c r="EK340" s="14"/>
      <c r="EL340" s="14"/>
      <c r="EM340" s="14"/>
      <c r="EN340" s="14"/>
      <c r="EO340" s="14"/>
      <c r="EP340" s="14"/>
      <c r="EQ340" s="14"/>
      <c r="ER340" s="14"/>
      <c r="ES340" s="14"/>
      <c r="ET340" s="14"/>
      <c r="EU340" s="14"/>
    </row>
    <row r="341" spans="1:151" s="10" customFormat="1" ht="45">
      <c r="A341" s="10" t="s">
        <v>1186</v>
      </c>
      <c r="B341" s="10" t="s">
        <v>947</v>
      </c>
      <c r="C341" s="41" t="s">
        <v>42</v>
      </c>
      <c r="D341" s="10" t="s">
        <v>1187</v>
      </c>
      <c r="E341" s="10" t="s">
        <v>1188</v>
      </c>
      <c r="F341" s="10" t="s">
        <v>45</v>
      </c>
      <c r="G341" s="10">
        <v>50</v>
      </c>
      <c r="H341" s="10" t="s">
        <v>136</v>
      </c>
      <c r="I341" s="10" t="s">
        <v>47</v>
      </c>
      <c r="J341" s="12" t="s">
        <v>48</v>
      </c>
      <c r="K341" s="12" t="s">
        <v>532</v>
      </c>
      <c r="L341" s="12" t="s">
        <v>532</v>
      </c>
      <c r="M341" s="10" t="s">
        <v>50</v>
      </c>
      <c r="N341" s="10" t="s">
        <v>63</v>
      </c>
      <c r="O341" s="10" t="s">
        <v>124</v>
      </c>
      <c r="P341" s="10" t="s">
        <v>45</v>
      </c>
      <c r="Q341" s="10" t="s">
        <v>45</v>
      </c>
      <c r="R341" s="10" t="s">
        <v>532</v>
      </c>
      <c r="S341" s="10" t="s">
        <v>47</v>
      </c>
      <c r="T341" s="10" t="s">
        <v>55</v>
      </c>
      <c r="U341" s="13">
        <f t="shared" si="24"/>
        <v>3</v>
      </c>
      <c r="V341" s="10" t="s">
        <v>56</v>
      </c>
      <c r="W341" s="13">
        <f t="shared" si="27"/>
        <v>1</v>
      </c>
      <c r="X341" s="10" t="s">
        <v>57</v>
      </c>
      <c r="Y341" s="13">
        <f t="shared" si="25"/>
        <v>2</v>
      </c>
      <c r="Z341" s="10">
        <f t="shared" si="26"/>
        <v>6</v>
      </c>
      <c r="AA341" s="10" t="s">
        <v>47</v>
      </c>
      <c r="AB341" s="10" t="s">
        <v>47</v>
      </c>
      <c r="AC341" s="10" t="s">
        <v>47</v>
      </c>
      <c r="AD341" s="10" t="s">
        <v>47</v>
      </c>
      <c r="AE341" s="10" t="s">
        <v>47</v>
      </c>
      <c r="AF341" s="12">
        <v>44530</v>
      </c>
      <c r="AG341" s="10" t="s">
        <v>47</v>
      </c>
      <c r="AH341" s="10">
        <v>1</v>
      </c>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c r="DV341" s="14"/>
      <c r="DW341" s="14"/>
      <c r="DX341" s="14"/>
      <c r="DY341" s="14"/>
      <c r="DZ341" s="14"/>
      <c r="EA341" s="14"/>
      <c r="EB341" s="14"/>
      <c r="EC341" s="14"/>
      <c r="ED341" s="14"/>
      <c r="EE341" s="14"/>
      <c r="EF341" s="14"/>
      <c r="EG341" s="14"/>
      <c r="EH341" s="14"/>
      <c r="EI341" s="14"/>
      <c r="EJ341" s="14"/>
      <c r="EK341" s="14"/>
      <c r="EL341" s="14"/>
      <c r="EM341" s="14"/>
      <c r="EN341" s="14"/>
      <c r="EO341" s="14"/>
      <c r="EP341" s="14"/>
      <c r="EQ341" s="14"/>
      <c r="ER341" s="14"/>
      <c r="ES341" s="14"/>
      <c r="ET341" s="14"/>
      <c r="EU341" s="14"/>
    </row>
    <row r="342" spans="1:151" s="10" customFormat="1" ht="120">
      <c r="A342" s="10" t="s">
        <v>1189</v>
      </c>
      <c r="B342" s="10" t="s">
        <v>947</v>
      </c>
      <c r="C342" s="41" t="s">
        <v>42</v>
      </c>
      <c r="D342" s="10" t="s">
        <v>1190</v>
      </c>
      <c r="E342" s="10" t="s">
        <v>1191</v>
      </c>
      <c r="F342" s="10" t="s">
        <v>45</v>
      </c>
      <c r="G342" s="10">
        <v>50</v>
      </c>
      <c r="H342" s="10" t="s">
        <v>136</v>
      </c>
      <c r="I342" s="10" t="s">
        <v>47</v>
      </c>
      <c r="J342" s="12" t="s">
        <v>48</v>
      </c>
      <c r="K342" s="12" t="s">
        <v>532</v>
      </c>
      <c r="L342" s="12" t="s">
        <v>532</v>
      </c>
      <c r="M342" s="10" t="s">
        <v>50</v>
      </c>
      <c r="N342" s="10" t="s">
        <v>63</v>
      </c>
      <c r="O342" s="10" t="s">
        <v>124</v>
      </c>
      <c r="P342" s="10" t="s">
        <v>45</v>
      </c>
      <c r="Q342" s="10" t="s">
        <v>45</v>
      </c>
      <c r="R342" s="10" t="s">
        <v>532</v>
      </c>
      <c r="S342" s="10" t="s">
        <v>47</v>
      </c>
      <c r="T342" s="10" t="s">
        <v>68</v>
      </c>
      <c r="U342" s="13">
        <f t="shared" si="24"/>
        <v>2</v>
      </c>
      <c r="V342" s="10" t="s">
        <v>56</v>
      </c>
      <c r="W342" s="13">
        <f t="shared" si="27"/>
        <v>1</v>
      </c>
      <c r="X342" s="10" t="s">
        <v>56</v>
      </c>
      <c r="Y342" s="13">
        <f t="shared" si="25"/>
        <v>1</v>
      </c>
      <c r="Z342" s="10">
        <f t="shared" si="26"/>
        <v>4</v>
      </c>
      <c r="AA342" s="10" t="s">
        <v>45</v>
      </c>
      <c r="AB342" s="10" t="s">
        <v>58</v>
      </c>
      <c r="AC342" s="10" t="s">
        <v>58</v>
      </c>
      <c r="AD342" s="10" t="s">
        <v>1145</v>
      </c>
      <c r="AE342" s="10" t="s">
        <v>59</v>
      </c>
      <c r="AF342" s="12">
        <v>44530</v>
      </c>
      <c r="AG342" s="10" t="s">
        <v>71</v>
      </c>
      <c r="AH342" s="10">
        <v>1</v>
      </c>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c r="DV342" s="14"/>
      <c r="DW342" s="14"/>
      <c r="DX342" s="14"/>
      <c r="DY342" s="14"/>
      <c r="DZ342" s="14"/>
      <c r="EA342" s="14"/>
      <c r="EB342" s="14"/>
      <c r="EC342" s="14"/>
      <c r="ED342" s="14"/>
      <c r="EE342" s="14"/>
      <c r="EF342" s="14"/>
      <c r="EG342" s="14"/>
      <c r="EH342" s="14"/>
      <c r="EI342" s="14"/>
      <c r="EJ342" s="14"/>
      <c r="EK342" s="14"/>
      <c r="EL342" s="14"/>
      <c r="EM342" s="14"/>
      <c r="EN342" s="14"/>
      <c r="EO342" s="14"/>
      <c r="EP342" s="14"/>
      <c r="EQ342" s="14"/>
      <c r="ER342" s="14"/>
      <c r="ES342" s="14"/>
      <c r="ET342" s="14"/>
      <c r="EU342" s="14"/>
    </row>
    <row r="343" spans="1:151" s="10" customFormat="1" ht="120">
      <c r="A343" s="10" t="s">
        <v>1192</v>
      </c>
      <c r="B343" s="10" t="s">
        <v>947</v>
      </c>
      <c r="C343" s="41" t="s">
        <v>42</v>
      </c>
      <c r="D343" s="10" t="s">
        <v>1193</v>
      </c>
      <c r="E343" s="10" t="s">
        <v>1194</v>
      </c>
      <c r="F343" s="10" t="s">
        <v>45</v>
      </c>
      <c r="G343" s="10">
        <v>50</v>
      </c>
      <c r="H343" s="10" t="s">
        <v>136</v>
      </c>
      <c r="I343" s="10" t="s">
        <v>47</v>
      </c>
      <c r="J343" s="12" t="s">
        <v>48</v>
      </c>
      <c r="K343" s="12" t="s">
        <v>532</v>
      </c>
      <c r="L343" s="12" t="s">
        <v>532</v>
      </c>
      <c r="M343" s="10" t="s">
        <v>50</v>
      </c>
      <c r="N343" s="10" t="s">
        <v>63</v>
      </c>
      <c r="O343" s="10" t="s">
        <v>124</v>
      </c>
      <c r="P343" s="10" t="s">
        <v>45</v>
      </c>
      <c r="Q343" s="10" t="s">
        <v>45</v>
      </c>
      <c r="R343" s="10" t="s">
        <v>532</v>
      </c>
      <c r="S343" s="10" t="s">
        <v>47</v>
      </c>
      <c r="T343" s="10" t="s">
        <v>68</v>
      </c>
      <c r="U343" s="13">
        <f t="shared" si="24"/>
        <v>2</v>
      </c>
      <c r="V343" s="10" t="s">
        <v>56</v>
      </c>
      <c r="W343" s="13">
        <f t="shared" si="27"/>
        <v>1</v>
      </c>
      <c r="X343" s="10" t="s">
        <v>56</v>
      </c>
      <c r="Y343" s="13">
        <f t="shared" si="25"/>
        <v>1</v>
      </c>
      <c r="Z343" s="10">
        <f t="shared" si="26"/>
        <v>4</v>
      </c>
      <c r="AA343" s="10" t="s">
        <v>45</v>
      </c>
      <c r="AB343" s="10" t="s">
        <v>58</v>
      </c>
      <c r="AC343" s="10" t="s">
        <v>58</v>
      </c>
      <c r="AD343" s="10" t="s">
        <v>1145</v>
      </c>
      <c r="AE343" s="10" t="s">
        <v>59</v>
      </c>
      <c r="AF343" s="12">
        <v>44530</v>
      </c>
      <c r="AG343" s="10" t="s">
        <v>71</v>
      </c>
      <c r="AH343" s="10">
        <v>1</v>
      </c>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c r="DU343" s="14"/>
      <c r="DV343" s="14"/>
      <c r="DW343" s="14"/>
      <c r="DX343" s="14"/>
      <c r="DY343" s="14"/>
      <c r="DZ343" s="14"/>
      <c r="EA343" s="14"/>
      <c r="EB343" s="14"/>
      <c r="EC343" s="14"/>
      <c r="ED343" s="14"/>
      <c r="EE343" s="14"/>
      <c r="EF343" s="14"/>
      <c r="EG343" s="14"/>
      <c r="EH343" s="14"/>
      <c r="EI343" s="14"/>
      <c r="EJ343" s="14"/>
      <c r="EK343" s="14"/>
      <c r="EL343" s="14"/>
      <c r="EM343" s="14"/>
      <c r="EN343" s="14"/>
      <c r="EO343" s="14"/>
      <c r="EP343" s="14"/>
      <c r="EQ343" s="14"/>
      <c r="ER343" s="14"/>
      <c r="ES343" s="14"/>
      <c r="ET343" s="14"/>
      <c r="EU343" s="14"/>
    </row>
    <row r="344" spans="1:151" s="10" customFormat="1" ht="120">
      <c r="A344" s="10" t="s">
        <v>1195</v>
      </c>
      <c r="B344" s="10" t="s">
        <v>947</v>
      </c>
      <c r="C344" s="41" t="s">
        <v>42</v>
      </c>
      <c r="D344" s="10" t="s">
        <v>1196</v>
      </c>
      <c r="E344" s="10" t="s">
        <v>1197</v>
      </c>
      <c r="F344" s="10" t="s">
        <v>45</v>
      </c>
      <c r="G344" s="10">
        <v>50</v>
      </c>
      <c r="H344" s="10" t="s">
        <v>136</v>
      </c>
      <c r="I344" s="10" t="s">
        <v>47</v>
      </c>
      <c r="J344" s="12" t="s">
        <v>48</v>
      </c>
      <c r="K344" s="12" t="s">
        <v>532</v>
      </c>
      <c r="L344" s="12" t="s">
        <v>532</v>
      </c>
      <c r="M344" s="10" t="s">
        <v>50</v>
      </c>
      <c r="N344" s="10" t="s">
        <v>63</v>
      </c>
      <c r="O344" s="10" t="s">
        <v>124</v>
      </c>
      <c r="P344" s="10" t="s">
        <v>45</v>
      </c>
      <c r="Q344" s="10" t="s">
        <v>45</v>
      </c>
      <c r="R344" s="10" t="s">
        <v>532</v>
      </c>
      <c r="S344" s="10" t="s">
        <v>47</v>
      </c>
      <c r="T344" s="10" t="s">
        <v>68</v>
      </c>
      <c r="U344" s="13">
        <f t="shared" si="24"/>
        <v>2</v>
      </c>
      <c r="V344" s="10" t="s">
        <v>56</v>
      </c>
      <c r="W344" s="13">
        <f t="shared" si="27"/>
        <v>1</v>
      </c>
      <c r="X344" s="10" t="s">
        <v>56</v>
      </c>
      <c r="Y344" s="13">
        <f t="shared" si="25"/>
        <v>1</v>
      </c>
      <c r="Z344" s="10">
        <f t="shared" si="26"/>
        <v>4</v>
      </c>
      <c r="AA344" s="10" t="s">
        <v>45</v>
      </c>
      <c r="AB344" s="10" t="s">
        <v>58</v>
      </c>
      <c r="AC344" s="10" t="s">
        <v>58</v>
      </c>
      <c r="AD344" s="10" t="s">
        <v>1145</v>
      </c>
      <c r="AE344" s="10" t="s">
        <v>59</v>
      </c>
      <c r="AF344" s="12">
        <v>44530</v>
      </c>
      <c r="AG344" s="10" t="s">
        <v>71</v>
      </c>
      <c r="AH344" s="10">
        <v>1</v>
      </c>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c r="DU344" s="14"/>
      <c r="DV344" s="14"/>
      <c r="DW344" s="14"/>
      <c r="DX344" s="14"/>
      <c r="DY344" s="14"/>
      <c r="DZ344" s="14"/>
      <c r="EA344" s="14"/>
      <c r="EB344" s="14"/>
      <c r="EC344" s="14"/>
      <c r="ED344" s="14"/>
      <c r="EE344" s="14"/>
      <c r="EF344" s="14"/>
      <c r="EG344" s="14"/>
      <c r="EH344" s="14"/>
      <c r="EI344" s="14"/>
      <c r="EJ344" s="14"/>
      <c r="EK344" s="14"/>
      <c r="EL344" s="14"/>
      <c r="EM344" s="14"/>
      <c r="EN344" s="14"/>
      <c r="EO344" s="14"/>
      <c r="EP344" s="14"/>
      <c r="EQ344" s="14"/>
      <c r="ER344" s="14"/>
      <c r="ES344" s="14"/>
      <c r="ET344" s="14"/>
      <c r="EU344" s="14"/>
    </row>
    <row r="345" spans="1:151" s="10" customFormat="1" ht="120">
      <c r="A345" s="10" t="s">
        <v>1198</v>
      </c>
      <c r="B345" s="10" t="s">
        <v>947</v>
      </c>
      <c r="C345" s="41" t="s">
        <v>42</v>
      </c>
      <c r="D345" s="10" t="s">
        <v>1199</v>
      </c>
      <c r="E345" s="10" t="s">
        <v>1200</v>
      </c>
      <c r="F345" s="10" t="s">
        <v>45</v>
      </c>
      <c r="G345" s="10">
        <v>50</v>
      </c>
      <c r="H345" s="10" t="s">
        <v>136</v>
      </c>
      <c r="I345" s="10" t="s">
        <v>47</v>
      </c>
      <c r="J345" s="12" t="s">
        <v>48</v>
      </c>
      <c r="K345" s="12" t="s">
        <v>532</v>
      </c>
      <c r="L345" s="12" t="s">
        <v>532</v>
      </c>
      <c r="M345" s="10" t="s">
        <v>50</v>
      </c>
      <c r="N345" s="10" t="s">
        <v>63</v>
      </c>
      <c r="O345" s="10" t="s">
        <v>124</v>
      </c>
      <c r="P345" s="10" t="s">
        <v>45</v>
      </c>
      <c r="Q345" s="10" t="s">
        <v>45</v>
      </c>
      <c r="R345" s="10" t="s">
        <v>532</v>
      </c>
      <c r="S345" s="10" t="s">
        <v>47</v>
      </c>
      <c r="T345" s="10" t="s">
        <v>68</v>
      </c>
      <c r="U345" s="13">
        <f t="shared" si="24"/>
        <v>2</v>
      </c>
      <c r="V345" s="10" t="s">
        <v>56</v>
      </c>
      <c r="W345" s="13">
        <f t="shared" si="27"/>
        <v>1</v>
      </c>
      <c r="X345" s="10" t="s">
        <v>56</v>
      </c>
      <c r="Y345" s="13">
        <f t="shared" si="25"/>
        <v>1</v>
      </c>
      <c r="Z345" s="10">
        <f t="shared" si="26"/>
        <v>4</v>
      </c>
      <c r="AA345" s="10" t="s">
        <v>45</v>
      </c>
      <c r="AB345" s="10" t="s">
        <v>58</v>
      </c>
      <c r="AC345" s="10" t="s">
        <v>58</v>
      </c>
      <c r="AD345" s="10" t="s">
        <v>1145</v>
      </c>
      <c r="AE345" s="10" t="s">
        <v>59</v>
      </c>
      <c r="AF345" s="12">
        <v>44530</v>
      </c>
      <c r="AG345" s="10" t="s">
        <v>71</v>
      </c>
      <c r="AH345" s="10">
        <v>1</v>
      </c>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c r="DT345" s="14"/>
      <c r="DU345" s="14"/>
      <c r="DV345" s="14"/>
      <c r="DW345" s="14"/>
      <c r="DX345" s="14"/>
      <c r="DY345" s="14"/>
      <c r="DZ345" s="14"/>
      <c r="EA345" s="14"/>
      <c r="EB345" s="14"/>
      <c r="EC345" s="14"/>
      <c r="ED345" s="14"/>
      <c r="EE345" s="14"/>
      <c r="EF345" s="14"/>
      <c r="EG345" s="14"/>
      <c r="EH345" s="14"/>
      <c r="EI345" s="14"/>
      <c r="EJ345" s="14"/>
      <c r="EK345" s="14"/>
      <c r="EL345" s="14"/>
      <c r="EM345" s="14"/>
      <c r="EN345" s="14"/>
      <c r="EO345" s="14"/>
      <c r="EP345" s="14"/>
      <c r="EQ345" s="14"/>
      <c r="ER345" s="14"/>
      <c r="ES345" s="14"/>
      <c r="ET345" s="14"/>
      <c r="EU345" s="14"/>
    </row>
    <row r="346" spans="1:151" s="10" customFormat="1" ht="120">
      <c r="A346" s="10" t="s">
        <v>1201</v>
      </c>
      <c r="B346" s="10" t="s">
        <v>947</v>
      </c>
      <c r="C346" s="41" t="s">
        <v>42</v>
      </c>
      <c r="D346" s="10" t="s">
        <v>1202</v>
      </c>
      <c r="E346" s="10" t="s">
        <v>1203</v>
      </c>
      <c r="F346" s="10" t="s">
        <v>45</v>
      </c>
      <c r="G346" s="10">
        <v>50</v>
      </c>
      <c r="H346" s="10" t="s">
        <v>136</v>
      </c>
      <c r="I346" s="10" t="s">
        <v>47</v>
      </c>
      <c r="J346" s="12" t="s">
        <v>48</v>
      </c>
      <c r="K346" s="12" t="s">
        <v>532</v>
      </c>
      <c r="L346" s="12" t="s">
        <v>532</v>
      </c>
      <c r="M346" s="10" t="s">
        <v>50</v>
      </c>
      <c r="N346" s="10" t="s">
        <v>63</v>
      </c>
      <c r="O346" s="10" t="s">
        <v>124</v>
      </c>
      <c r="P346" s="10" t="s">
        <v>45</v>
      </c>
      <c r="Q346" s="10" t="s">
        <v>45</v>
      </c>
      <c r="R346" s="10" t="s">
        <v>532</v>
      </c>
      <c r="S346" s="10" t="s">
        <v>47</v>
      </c>
      <c r="T346" s="10" t="s">
        <v>68</v>
      </c>
      <c r="U346" s="13">
        <f t="shared" si="24"/>
        <v>2</v>
      </c>
      <c r="V346" s="10" t="s">
        <v>56</v>
      </c>
      <c r="W346" s="13">
        <f t="shared" si="27"/>
        <v>1</v>
      </c>
      <c r="X346" s="10" t="s">
        <v>56</v>
      </c>
      <c r="Y346" s="13">
        <f t="shared" si="25"/>
        <v>1</v>
      </c>
      <c r="Z346" s="10">
        <f t="shared" si="26"/>
        <v>4</v>
      </c>
      <c r="AA346" s="10" t="s">
        <v>45</v>
      </c>
      <c r="AB346" s="10" t="s">
        <v>58</v>
      </c>
      <c r="AC346" s="10" t="s">
        <v>58</v>
      </c>
      <c r="AD346" s="10" t="s">
        <v>1145</v>
      </c>
      <c r="AE346" s="10" t="s">
        <v>59</v>
      </c>
      <c r="AF346" s="12">
        <v>44530</v>
      </c>
      <c r="AG346" s="10" t="s">
        <v>71</v>
      </c>
      <c r="AH346" s="10">
        <v>1</v>
      </c>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c r="DV346" s="14"/>
      <c r="DW346" s="14"/>
      <c r="DX346" s="14"/>
      <c r="DY346" s="14"/>
      <c r="DZ346" s="14"/>
      <c r="EA346" s="14"/>
      <c r="EB346" s="14"/>
      <c r="EC346" s="14"/>
      <c r="ED346" s="14"/>
      <c r="EE346" s="14"/>
      <c r="EF346" s="14"/>
      <c r="EG346" s="14"/>
      <c r="EH346" s="14"/>
      <c r="EI346" s="14"/>
      <c r="EJ346" s="14"/>
      <c r="EK346" s="14"/>
      <c r="EL346" s="14"/>
      <c r="EM346" s="14"/>
      <c r="EN346" s="14"/>
      <c r="EO346" s="14"/>
      <c r="EP346" s="14"/>
      <c r="EQ346" s="14"/>
      <c r="ER346" s="14"/>
      <c r="ES346" s="14"/>
      <c r="ET346" s="14"/>
      <c r="EU346" s="14"/>
    </row>
    <row r="347" spans="1:151" s="10" customFormat="1" ht="120">
      <c r="A347" s="10" t="s">
        <v>1204</v>
      </c>
      <c r="B347" s="10" t="s">
        <v>947</v>
      </c>
      <c r="C347" s="41" t="s">
        <v>42</v>
      </c>
      <c r="D347" s="10" t="s">
        <v>1205</v>
      </c>
      <c r="E347" s="10" t="s">
        <v>1200</v>
      </c>
      <c r="F347" s="10" t="s">
        <v>45</v>
      </c>
      <c r="G347" s="10">
        <v>50</v>
      </c>
      <c r="H347" s="10" t="s">
        <v>136</v>
      </c>
      <c r="I347" s="10" t="s">
        <v>47</v>
      </c>
      <c r="J347" s="12" t="s">
        <v>48</v>
      </c>
      <c r="K347" s="12" t="s">
        <v>532</v>
      </c>
      <c r="L347" s="12" t="s">
        <v>532</v>
      </c>
      <c r="M347" s="10" t="s">
        <v>50</v>
      </c>
      <c r="N347" s="10" t="s">
        <v>63</v>
      </c>
      <c r="O347" s="10" t="s">
        <v>124</v>
      </c>
      <c r="P347" s="10" t="s">
        <v>45</v>
      </c>
      <c r="Q347" s="10" t="s">
        <v>45</v>
      </c>
      <c r="R347" s="10" t="s">
        <v>532</v>
      </c>
      <c r="S347" s="10" t="s">
        <v>47</v>
      </c>
      <c r="T347" s="10" t="s">
        <v>68</v>
      </c>
      <c r="U347" s="13">
        <f t="shared" si="24"/>
        <v>2</v>
      </c>
      <c r="V347" s="10" t="s">
        <v>56</v>
      </c>
      <c r="W347" s="13">
        <f t="shared" si="27"/>
        <v>1</v>
      </c>
      <c r="X347" s="10" t="s">
        <v>56</v>
      </c>
      <c r="Y347" s="13">
        <f t="shared" si="25"/>
        <v>1</v>
      </c>
      <c r="Z347" s="10">
        <f t="shared" si="26"/>
        <v>4</v>
      </c>
      <c r="AA347" s="10" t="s">
        <v>45</v>
      </c>
      <c r="AB347" s="10" t="s">
        <v>58</v>
      </c>
      <c r="AC347" s="10" t="s">
        <v>58</v>
      </c>
      <c r="AD347" s="10" t="s">
        <v>1145</v>
      </c>
      <c r="AE347" s="10" t="s">
        <v>59</v>
      </c>
      <c r="AF347" s="12">
        <v>44530</v>
      </c>
      <c r="AG347" s="10" t="s">
        <v>71</v>
      </c>
      <c r="AH347" s="10">
        <v>1</v>
      </c>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c r="DU347" s="14"/>
      <c r="DV347" s="14"/>
      <c r="DW347" s="14"/>
      <c r="DX347" s="14"/>
      <c r="DY347" s="14"/>
      <c r="DZ347" s="14"/>
      <c r="EA347" s="14"/>
      <c r="EB347" s="14"/>
      <c r="EC347" s="14"/>
      <c r="ED347" s="14"/>
      <c r="EE347" s="14"/>
      <c r="EF347" s="14"/>
      <c r="EG347" s="14"/>
      <c r="EH347" s="14"/>
      <c r="EI347" s="14"/>
      <c r="EJ347" s="14"/>
      <c r="EK347" s="14"/>
      <c r="EL347" s="14"/>
      <c r="EM347" s="14"/>
      <c r="EN347" s="14"/>
      <c r="EO347" s="14"/>
      <c r="EP347" s="14"/>
      <c r="EQ347" s="14"/>
      <c r="ER347" s="14"/>
      <c r="ES347" s="14"/>
      <c r="ET347" s="14"/>
      <c r="EU347" s="14"/>
    </row>
    <row r="348" spans="1:151" s="10" customFormat="1" ht="120">
      <c r="A348" s="10" t="s">
        <v>1206</v>
      </c>
      <c r="B348" s="10" t="s">
        <v>947</v>
      </c>
      <c r="C348" s="41" t="s">
        <v>42</v>
      </c>
      <c r="D348" s="10" t="s">
        <v>1207</v>
      </c>
      <c r="E348" s="10" t="s">
        <v>1208</v>
      </c>
      <c r="F348" s="10" t="s">
        <v>45</v>
      </c>
      <c r="G348" s="10">
        <v>50</v>
      </c>
      <c r="H348" s="10" t="s">
        <v>136</v>
      </c>
      <c r="I348" s="10" t="s">
        <v>47</v>
      </c>
      <c r="J348" s="12" t="s">
        <v>48</v>
      </c>
      <c r="K348" s="12" t="s">
        <v>532</v>
      </c>
      <c r="L348" s="12" t="s">
        <v>532</v>
      </c>
      <c r="M348" s="10" t="s">
        <v>50</v>
      </c>
      <c r="N348" s="10" t="s">
        <v>63</v>
      </c>
      <c r="O348" s="10" t="s">
        <v>124</v>
      </c>
      <c r="P348" s="10" t="s">
        <v>45</v>
      </c>
      <c r="Q348" s="10" t="s">
        <v>45</v>
      </c>
      <c r="R348" s="10" t="s">
        <v>532</v>
      </c>
      <c r="S348" s="10" t="s">
        <v>47</v>
      </c>
      <c r="T348" s="10" t="s">
        <v>68</v>
      </c>
      <c r="U348" s="13">
        <f t="shared" si="24"/>
        <v>2</v>
      </c>
      <c r="V348" s="10" t="s">
        <v>56</v>
      </c>
      <c r="W348" s="13">
        <f t="shared" si="27"/>
        <v>1</v>
      </c>
      <c r="X348" s="10" t="s">
        <v>56</v>
      </c>
      <c r="Y348" s="13">
        <f t="shared" si="25"/>
        <v>1</v>
      </c>
      <c r="Z348" s="10">
        <f t="shared" si="26"/>
        <v>4</v>
      </c>
      <c r="AA348" s="10" t="s">
        <v>45</v>
      </c>
      <c r="AB348" s="10" t="s">
        <v>58</v>
      </c>
      <c r="AC348" s="10" t="s">
        <v>58</v>
      </c>
      <c r="AD348" s="10" t="s">
        <v>1145</v>
      </c>
      <c r="AE348" s="10" t="s">
        <v>59</v>
      </c>
      <c r="AF348" s="12">
        <v>44530</v>
      </c>
      <c r="AG348" s="10" t="s">
        <v>71</v>
      </c>
      <c r="AH348" s="10">
        <v>1</v>
      </c>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c r="DU348" s="14"/>
      <c r="DV348" s="14"/>
      <c r="DW348" s="14"/>
      <c r="DX348" s="14"/>
      <c r="DY348" s="14"/>
      <c r="DZ348" s="14"/>
      <c r="EA348" s="14"/>
      <c r="EB348" s="14"/>
      <c r="EC348" s="14"/>
      <c r="ED348" s="14"/>
      <c r="EE348" s="14"/>
      <c r="EF348" s="14"/>
      <c r="EG348" s="14"/>
      <c r="EH348" s="14"/>
      <c r="EI348" s="14"/>
      <c r="EJ348" s="14"/>
      <c r="EK348" s="14"/>
      <c r="EL348" s="14"/>
      <c r="EM348" s="14"/>
      <c r="EN348" s="14"/>
      <c r="EO348" s="14"/>
      <c r="EP348" s="14"/>
      <c r="EQ348" s="14"/>
      <c r="ER348" s="14"/>
      <c r="ES348" s="14"/>
      <c r="ET348" s="14"/>
      <c r="EU348" s="14"/>
    </row>
    <row r="349" spans="1:151" s="10" customFormat="1" ht="120">
      <c r="A349" s="10" t="s">
        <v>1209</v>
      </c>
      <c r="B349" s="10" t="s">
        <v>947</v>
      </c>
      <c r="C349" s="41" t="s">
        <v>42</v>
      </c>
      <c r="D349" s="10" t="s">
        <v>1210</v>
      </c>
      <c r="E349" s="10" t="s">
        <v>1211</v>
      </c>
      <c r="F349" s="10" t="s">
        <v>45</v>
      </c>
      <c r="G349" s="10">
        <v>50</v>
      </c>
      <c r="H349" s="10" t="s">
        <v>136</v>
      </c>
      <c r="I349" s="10" t="s">
        <v>47</v>
      </c>
      <c r="J349" s="12" t="s">
        <v>48</v>
      </c>
      <c r="K349" s="12" t="s">
        <v>532</v>
      </c>
      <c r="L349" s="12" t="s">
        <v>532</v>
      </c>
      <c r="M349" s="10" t="s">
        <v>50</v>
      </c>
      <c r="N349" s="10" t="s">
        <v>63</v>
      </c>
      <c r="O349" s="10" t="s">
        <v>124</v>
      </c>
      <c r="P349" s="10" t="s">
        <v>45</v>
      </c>
      <c r="Q349" s="10" t="s">
        <v>45</v>
      </c>
      <c r="R349" s="10" t="s">
        <v>532</v>
      </c>
      <c r="S349" s="10" t="s">
        <v>47</v>
      </c>
      <c r="T349" s="10" t="s">
        <v>68</v>
      </c>
      <c r="U349" s="13">
        <f t="shared" si="24"/>
        <v>2</v>
      </c>
      <c r="V349" s="10" t="s">
        <v>56</v>
      </c>
      <c r="W349" s="13">
        <f t="shared" si="27"/>
        <v>1</v>
      </c>
      <c r="X349" s="10" t="s">
        <v>56</v>
      </c>
      <c r="Y349" s="13">
        <f t="shared" si="25"/>
        <v>1</v>
      </c>
      <c r="Z349" s="10">
        <f t="shared" si="26"/>
        <v>4</v>
      </c>
      <c r="AA349" s="10" t="s">
        <v>45</v>
      </c>
      <c r="AB349" s="10" t="s">
        <v>58</v>
      </c>
      <c r="AC349" s="10" t="s">
        <v>58</v>
      </c>
      <c r="AD349" s="10" t="s">
        <v>1145</v>
      </c>
      <c r="AE349" s="10" t="s">
        <v>59</v>
      </c>
      <c r="AF349" s="12">
        <v>44530</v>
      </c>
      <c r="AG349" s="10" t="s">
        <v>71</v>
      </c>
      <c r="AH349" s="10">
        <v>1</v>
      </c>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c r="DV349" s="14"/>
      <c r="DW349" s="14"/>
      <c r="DX349" s="14"/>
      <c r="DY349" s="14"/>
      <c r="DZ349" s="14"/>
      <c r="EA349" s="14"/>
      <c r="EB349" s="14"/>
      <c r="EC349" s="14"/>
      <c r="ED349" s="14"/>
      <c r="EE349" s="14"/>
      <c r="EF349" s="14"/>
      <c r="EG349" s="14"/>
      <c r="EH349" s="14"/>
      <c r="EI349" s="14"/>
      <c r="EJ349" s="14"/>
      <c r="EK349" s="14"/>
      <c r="EL349" s="14"/>
      <c r="EM349" s="14"/>
      <c r="EN349" s="14"/>
      <c r="EO349" s="14"/>
      <c r="EP349" s="14"/>
      <c r="EQ349" s="14"/>
      <c r="ER349" s="14"/>
      <c r="ES349" s="14"/>
      <c r="ET349" s="14"/>
      <c r="EU349" s="14"/>
    </row>
    <row r="350" spans="1:151" s="10" customFormat="1" ht="120">
      <c r="A350" s="10" t="s">
        <v>1212</v>
      </c>
      <c r="B350" s="10" t="s">
        <v>947</v>
      </c>
      <c r="C350" s="41" t="s">
        <v>42</v>
      </c>
      <c r="D350" s="10" t="s">
        <v>1213</v>
      </c>
      <c r="E350" s="10" t="s">
        <v>1214</v>
      </c>
      <c r="F350" s="10" t="s">
        <v>45</v>
      </c>
      <c r="G350" s="10">
        <v>50</v>
      </c>
      <c r="H350" s="10" t="s">
        <v>136</v>
      </c>
      <c r="I350" s="10" t="s">
        <v>47</v>
      </c>
      <c r="J350" s="12" t="s">
        <v>48</v>
      </c>
      <c r="K350" s="12" t="s">
        <v>532</v>
      </c>
      <c r="L350" s="12" t="s">
        <v>532</v>
      </c>
      <c r="M350" s="10" t="s">
        <v>50</v>
      </c>
      <c r="N350" s="10" t="s">
        <v>63</v>
      </c>
      <c r="O350" s="10" t="s">
        <v>124</v>
      </c>
      <c r="P350" s="10" t="s">
        <v>45</v>
      </c>
      <c r="Q350" s="10" t="s">
        <v>45</v>
      </c>
      <c r="R350" s="10" t="s">
        <v>532</v>
      </c>
      <c r="S350" s="10" t="s">
        <v>47</v>
      </c>
      <c r="T350" s="10" t="s">
        <v>68</v>
      </c>
      <c r="U350" s="13">
        <f t="shared" si="24"/>
        <v>2</v>
      </c>
      <c r="V350" s="10" t="s">
        <v>56</v>
      </c>
      <c r="W350" s="13">
        <f t="shared" si="27"/>
        <v>1</v>
      </c>
      <c r="X350" s="10" t="s">
        <v>56</v>
      </c>
      <c r="Y350" s="13">
        <f t="shared" si="25"/>
        <v>1</v>
      </c>
      <c r="Z350" s="10">
        <f t="shared" si="26"/>
        <v>4</v>
      </c>
      <c r="AA350" s="10" t="s">
        <v>45</v>
      </c>
      <c r="AB350" s="10" t="s">
        <v>58</v>
      </c>
      <c r="AC350" s="10" t="s">
        <v>58</v>
      </c>
      <c r="AD350" s="10" t="s">
        <v>1145</v>
      </c>
      <c r="AE350" s="10" t="s">
        <v>59</v>
      </c>
      <c r="AF350" s="12">
        <v>44530</v>
      </c>
      <c r="AG350" s="10" t="s">
        <v>71</v>
      </c>
      <c r="AH350" s="10">
        <v>1</v>
      </c>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c r="DV350" s="14"/>
      <c r="DW350" s="14"/>
      <c r="DX350" s="14"/>
      <c r="DY350" s="14"/>
      <c r="DZ350" s="14"/>
      <c r="EA350" s="14"/>
      <c r="EB350" s="14"/>
      <c r="EC350" s="14"/>
      <c r="ED350" s="14"/>
      <c r="EE350" s="14"/>
      <c r="EF350" s="14"/>
      <c r="EG350" s="14"/>
      <c r="EH350" s="14"/>
      <c r="EI350" s="14"/>
      <c r="EJ350" s="14"/>
      <c r="EK350" s="14"/>
      <c r="EL350" s="14"/>
      <c r="EM350" s="14"/>
      <c r="EN350" s="14"/>
      <c r="EO350" s="14"/>
      <c r="EP350" s="14"/>
      <c r="EQ350" s="14"/>
      <c r="ER350" s="14"/>
      <c r="ES350" s="14"/>
      <c r="ET350" s="14"/>
      <c r="EU350" s="14"/>
    </row>
    <row r="351" spans="1:151" s="10" customFormat="1" ht="90">
      <c r="A351" s="10" t="s">
        <v>1215</v>
      </c>
      <c r="B351" s="10" t="s">
        <v>947</v>
      </c>
      <c r="C351" s="41" t="s">
        <v>42</v>
      </c>
      <c r="D351" s="10" t="s">
        <v>1216</v>
      </c>
      <c r="E351" s="10" t="s">
        <v>1217</v>
      </c>
      <c r="F351" s="10" t="s">
        <v>45</v>
      </c>
      <c r="G351" s="10">
        <v>50</v>
      </c>
      <c r="H351" s="10" t="s">
        <v>46</v>
      </c>
      <c r="I351" s="10" t="s">
        <v>47</v>
      </c>
      <c r="J351" s="12" t="s">
        <v>48</v>
      </c>
      <c r="K351" s="12" t="s">
        <v>532</v>
      </c>
      <c r="L351" s="12" t="s">
        <v>532</v>
      </c>
      <c r="M351" s="10" t="s">
        <v>50</v>
      </c>
      <c r="N351" s="10" t="s">
        <v>63</v>
      </c>
      <c r="O351" s="10" t="s">
        <v>124</v>
      </c>
      <c r="P351" s="10" t="s">
        <v>45</v>
      </c>
      <c r="Q351" s="10" t="s">
        <v>45</v>
      </c>
      <c r="R351" s="10" t="s">
        <v>532</v>
      </c>
      <c r="S351" s="10" t="s">
        <v>47</v>
      </c>
      <c r="T351" s="10" t="s">
        <v>55</v>
      </c>
      <c r="U351" s="13">
        <f t="shared" si="24"/>
        <v>3</v>
      </c>
      <c r="V351" s="10" t="s">
        <v>56</v>
      </c>
      <c r="W351" s="13">
        <f t="shared" si="27"/>
        <v>1</v>
      </c>
      <c r="X351" s="10" t="s">
        <v>57</v>
      </c>
      <c r="Y351" s="13">
        <f t="shared" si="25"/>
        <v>2</v>
      </c>
      <c r="Z351" s="10">
        <f t="shared" si="26"/>
        <v>6</v>
      </c>
      <c r="AA351" s="10" t="s">
        <v>47</v>
      </c>
      <c r="AB351" s="10" t="s">
        <v>47</v>
      </c>
      <c r="AC351" s="10" t="s">
        <v>47</v>
      </c>
      <c r="AD351" s="10" t="s">
        <v>47</v>
      </c>
      <c r="AE351" s="10" t="s">
        <v>47</v>
      </c>
      <c r="AF351" s="12">
        <v>44530</v>
      </c>
      <c r="AG351" s="10" t="s">
        <v>47</v>
      </c>
      <c r="AH351" s="10">
        <v>1</v>
      </c>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c r="DV351" s="14"/>
      <c r="DW351" s="14"/>
      <c r="DX351" s="14"/>
      <c r="DY351" s="14"/>
      <c r="DZ351" s="14"/>
      <c r="EA351" s="14"/>
      <c r="EB351" s="14"/>
      <c r="EC351" s="14"/>
      <c r="ED351" s="14"/>
      <c r="EE351" s="14"/>
      <c r="EF351" s="14"/>
      <c r="EG351" s="14"/>
      <c r="EH351" s="14"/>
      <c r="EI351" s="14"/>
      <c r="EJ351" s="14"/>
      <c r="EK351" s="14"/>
      <c r="EL351" s="14"/>
      <c r="EM351" s="14"/>
      <c r="EN351" s="14"/>
      <c r="EO351" s="14"/>
      <c r="EP351" s="14"/>
      <c r="EQ351" s="14"/>
      <c r="ER351" s="14"/>
      <c r="ES351" s="14"/>
      <c r="ET351" s="14"/>
      <c r="EU351" s="14"/>
    </row>
    <row r="352" spans="1:151" s="10" customFormat="1" ht="45">
      <c r="A352" s="10" t="s">
        <v>1218</v>
      </c>
      <c r="B352" s="10" t="s">
        <v>947</v>
      </c>
      <c r="C352" s="41" t="s">
        <v>42</v>
      </c>
      <c r="D352" s="10" t="s">
        <v>1219</v>
      </c>
      <c r="E352" s="10" t="s">
        <v>1220</v>
      </c>
      <c r="F352" s="10" t="s">
        <v>45</v>
      </c>
      <c r="G352" s="10">
        <v>50</v>
      </c>
      <c r="H352" s="10" t="s">
        <v>46</v>
      </c>
      <c r="I352" s="10" t="s">
        <v>47</v>
      </c>
      <c r="J352" s="12" t="s">
        <v>48</v>
      </c>
      <c r="K352" s="12" t="s">
        <v>532</v>
      </c>
      <c r="L352" s="12" t="s">
        <v>532</v>
      </c>
      <c r="M352" s="10" t="s">
        <v>50</v>
      </c>
      <c r="N352" s="10" t="s">
        <v>63</v>
      </c>
      <c r="O352" s="10" t="s">
        <v>124</v>
      </c>
      <c r="P352" s="10" t="s">
        <v>45</v>
      </c>
      <c r="Q352" s="10" t="s">
        <v>45</v>
      </c>
      <c r="R352" s="10" t="s">
        <v>532</v>
      </c>
      <c r="S352" s="10" t="s">
        <v>47</v>
      </c>
      <c r="T352" s="10" t="s">
        <v>55</v>
      </c>
      <c r="U352" s="13">
        <f t="shared" si="24"/>
        <v>3</v>
      </c>
      <c r="V352" s="10" t="s">
        <v>56</v>
      </c>
      <c r="W352" s="13">
        <f t="shared" si="27"/>
        <v>1</v>
      </c>
      <c r="X352" s="10" t="s">
        <v>57</v>
      </c>
      <c r="Y352" s="13">
        <f t="shared" si="25"/>
        <v>2</v>
      </c>
      <c r="Z352" s="10">
        <f t="shared" si="26"/>
        <v>6</v>
      </c>
      <c r="AA352" s="10" t="s">
        <v>47</v>
      </c>
      <c r="AB352" s="10" t="s">
        <v>47</v>
      </c>
      <c r="AC352" s="10" t="s">
        <v>47</v>
      </c>
      <c r="AD352" s="10" t="s">
        <v>47</v>
      </c>
      <c r="AE352" s="10" t="s">
        <v>47</v>
      </c>
      <c r="AF352" s="12">
        <v>44530</v>
      </c>
      <c r="AG352" s="10" t="s">
        <v>47</v>
      </c>
      <c r="AH352" s="10">
        <v>1</v>
      </c>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c r="DQ352" s="14"/>
      <c r="DR352" s="14"/>
      <c r="DS352" s="14"/>
      <c r="DT352" s="14"/>
      <c r="DU352" s="14"/>
      <c r="DV352" s="14"/>
      <c r="DW352" s="14"/>
      <c r="DX352" s="14"/>
      <c r="DY352" s="14"/>
      <c r="DZ352" s="14"/>
      <c r="EA352" s="14"/>
      <c r="EB352" s="14"/>
      <c r="EC352" s="14"/>
      <c r="ED352" s="14"/>
      <c r="EE352" s="14"/>
      <c r="EF352" s="14"/>
      <c r="EG352" s="14"/>
      <c r="EH352" s="14"/>
      <c r="EI352" s="14"/>
      <c r="EJ352" s="14"/>
      <c r="EK352" s="14"/>
      <c r="EL352" s="14"/>
      <c r="EM352" s="14"/>
      <c r="EN352" s="14"/>
      <c r="EO352" s="14"/>
      <c r="EP352" s="14"/>
      <c r="EQ352" s="14"/>
      <c r="ER352" s="14"/>
      <c r="ES352" s="14"/>
      <c r="ET352" s="14"/>
      <c r="EU352" s="14"/>
    </row>
    <row r="353" spans="1:151" s="10" customFormat="1" ht="120">
      <c r="A353" s="10" t="s">
        <v>1221</v>
      </c>
      <c r="B353" s="10" t="s">
        <v>947</v>
      </c>
      <c r="C353" s="41" t="s">
        <v>42</v>
      </c>
      <c r="D353" s="10" t="s">
        <v>1222</v>
      </c>
      <c r="E353" s="10" t="s">
        <v>1223</v>
      </c>
      <c r="F353" s="10" t="s">
        <v>45</v>
      </c>
      <c r="G353" s="10">
        <v>50</v>
      </c>
      <c r="H353" s="10" t="s">
        <v>136</v>
      </c>
      <c r="I353" s="10" t="s">
        <v>47</v>
      </c>
      <c r="J353" s="12" t="s">
        <v>48</v>
      </c>
      <c r="K353" s="12" t="s">
        <v>532</v>
      </c>
      <c r="L353" s="12" t="s">
        <v>532</v>
      </c>
      <c r="M353" s="10" t="s">
        <v>50</v>
      </c>
      <c r="N353" s="10" t="s">
        <v>63</v>
      </c>
      <c r="O353" s="10" t="s">
        <v>124</v>
      </c>
      <c r="P353" s="10" t="s">
        <v>45</v>
      </c>
      <c r="Q353" s="10" t="s">
        <v>45</v>
      </c>
      <c r="R353" s="10" t="s">
        <v>532</v>
      </c>
      <c r="S353" s="10" t="s">
        <v>47</v>
      </c>
      <c r="T353" s="10" t="s">
        <v>68</v>
      </c>
      <c r="U353" s="13">
        <f t="shared" si="24"/>
        <v>2</v>
      </c>
      <c r="V353" s="10" t="s">
        <v>56</v>
      </c>
      <c r="W353" s="13">
        <f t="shared" si="27"/>
        <v>1</v>
      </c>
      <c r="X353" s="10" t="s">
        <v>56</v>
      </c>
      <c r="Y353" s="13">
        <f t="shared" si="25"/>
        <v>1</v>
      </c>
      <c r="Z353" s="10">
        <f t="shared" si="26"/>
        <v>4</v>
      </c>
      <c r="AA353" s="10" t="s">
        <v>45</v>
      </c>
      <c r="AB353" s="10" t="s">
        <v>58</v>
      </c>
      <c r="AC353" s="10" t="s">
        <v>58</v>
      </c>
      <c r="AD353" s="10" t="s">
        <v>1145</v>
      </c>
      <c r="AE353" s="10" t="s">
        <v>59</v>
      </c>
      <c r="AF353" s="12">
        <v>44530</v>
      </c>
      <c r="AG353" s="10" t="s">
        <v>71</v>
      </c>
      <c r="AH353" s="10">
        <v>1</v>
      </c>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c r="DQ353" s="14"/>
      <c r="DR353" s="14"/>
      <c r="DS353" s="14"/>
      <c r="DT353" s="14"/>
      <c r="DU353" s="14"/>
      <c r="DV353" s="14"/>
      <c r="DW353" s="14"/>
      <c r="DX353" s="14"/>
      <c r="DY353" s="14"/>
      <c r="DZ353" s="14"/>
      <c r="EA353" s="14"/>
      <c r="EB353" s="14"/>
      <c r="EC353" s="14"/>
      <c r="ED353" s="14"/>
      <c r="EE353" s="14"/>
      <c r="EF353" s="14"/>
      <c r="EG353" s="14"/>
      <c r="EH353" s="14"/>
      <c r="EI353" s="14"/>
      <c r="EJ353" s="14"/>
      <c r="EK353" s="14"/>
      <c r="EL353" s="14"/>
      <c r="EM353" s="14"/>
      <c r="EN353" s="14"/>
      <c r="EO353" s="14"/>
      <c r="EP353" s="14"/>
      <c r="EQ353" s="14"/>
      <c r="ER353" s="14"/>
      <c r="ES353" s="14"/>
      <c r="ET353" s="14"/>
      <c r="EU353" s="14"/>
    </row>
    <row r="354" spans="1:151" s="10" customFormat="1" ht="120">
      <c r="A354" s="10" t="s">
        <v>1224</v>
      </c>
      <c r="B354" s="10" t="s">
        <v>947</v>
      </c>
      <c r="C354" s="41" t="s">
        <v>42</v>
      </c>
      <c r="D354" s="10" t="s">
        <v>1225</v>
      </c>
      <c r="E354" s="10" t="s">
        <v>1226</v>
      </c>
      <c r="F354" s="10" t="s">
        <v>45</v>
      </c>
      <c r="G354" s="10">
        <v>50</v>
      </c>
      <c r="H354" s="10" t="s">
        <v>136</v>
      </c>
      <c r="I354" s="10" t="s">
        <v>47</v>
      </c>
      <c r="J354" s="12" t="s">
        <v>48</v>
      </c>
      <c r="K354" s="12" t="s">
        <v>532</v>
      </c>
      <c r="L354" s="12" t="s">
        <v>532</v>
      </c>
      <c r="M354" s="10" t="s">
        <v>50</v>
      </c>
      <c r="N354" s="10" t="s">
        <v>63</v>
      </c>
      <c r="O354" s="10" t="s">
        <v>124</v>
      </c>
      <c r="P354" s="10" t="s">
        <v>45</v>
      </c>
      <c r="Q354" s="10" t="s">
        <v>45</v>
      </c>
      <c r="R354" s="10" t="s">
        <v>532</v>
      </c>
      <c r="S354" s="10" t="s">
        <v>47</v>
      </c>
      <c r="T354" s="10" t="s">
        <v>68</v>
      </c>
      <c r="U354" s="13">
        <f t="shared" si="24"/>
        <v>2</v>
      </c>
      <c r="V354" s="10" t="s">
        <v>56</v>
      </c>
      <c r="W354" s="13">
        <f t="shared" si="27"/>
        <v>1</v>
      </c>
      <c r="X354" s="10" t="s">
        <v>56</v>
      </c>
      <c r="Y354" s="13">
        <f t="shared" si="25"/>
        <v>1</v>
      </c>
      <c r="Z354" s="10">
        <f t="shared" si="26"/>
        <v>4</v>
      </c>
      <c r="AA354" s="10" t="s">
        <v>45</v>
      </c>
      <c r="AB354" s="10" t="s">
        <v>58</v>
      </c>
      <c r="AC354" s="10" t="s">
        <v>58</v>
      </c>
      <c r="AD354" s="10" t="s">
        <v>1145</v>
      </c>
      <c r="AE354" s="10" t="s">
        <v>59</v>
      </c>
      <c r="AF354" s="12">
        <v>44530</v>
      </c>
      <c r="AG354" s="10" t="s">
        <v>71</v>
      </c>
      <c r="AH354" s="10">
        <v>1</v>
      </c>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c r="DQ354" s="14"/>
      <c r="DR354" s="14"/>
      <c r="DS354" s="14"/>
      <c r="DT354" s="14"/>
      <c r="DU354" s="14"/>
      <c r="DV354" s="14"/>
      <c r="DW354" s="14"/>
      <c r="DX354" s="14"/>
      <c r="DY354" s="14"/>
      <c r="DZ354" s="14"/>
      <c r="EA354" s="14"/>
      <c r="EB354" s="14"/>
      <c r="EC354" s="14"/>
      <c r="ED354" s="14"/>
      <c r="EE354" s="14"/>
      <c r="EF354" s="14"/>
      <c r="EG354" s="14"/>
      <c r="EH354" s="14"/>
      <c r="EI354" s="14"/>
      <c r="EJ354" s="14"/>
      <c r="EK354" s="14"/>
      <c r="EL354" s="14"/>
      <c r="EM354" s="14"/>
      <c r="EN354" s="14"/>
      <c r="EO354" s="14"/>
      <c r="EP354" s="14"/>
      <c r="EQ354" s="14"/>
      <c r="ER354" s="14"/>
      <c r="ES354" s="14"/>
      <c r="ET354" s="14"/>
      <c r="EU354" s="14"/>
    </row>
    <row r="355" spans="1:151" s="10" customFormat="1" ht="120">
      <c r="A355" s="10" t="s">
        <v>1227</v>
      </c>
      <c r="B355" s="10" t="s">
        <v>947</v>
      </c>
      <c r="C355" s="41" t="s">
        <v>42</v>
      </c>
      <c r="D355" s="10" t="s">
        <v>1228</v>
      </c>
      <c r="E355" s="10" t="s">
        <v>1191</v>
      </c>
      <c r="F355" s="10" t="s">
        <v>45</v>
      </c>
      <c r="G355" s="10">
        <v>50</v>
      </c>
      <c r="H355" s="10" t="s">
        <v>136</v>
      </c>
      <c r="I355" s="10" t="s">
        <v>47</v>
      </c>
      <c r="J355" s="12" t="s">
        <v>48</v>
      </c>
      <c r="K355" s="12" t="s">
        <v>532</v>
      </c>
      <c r="L355" s="12" t="s">
        <v>532</v>
      </c>
      <c r="M355" s="10" t="s">
        <v>50</v>
      </c>
      <c r="N355" s="10" t="s">
        <v>63</v>
      </c>
      <c r="O355" s="10" t="s">
        <v>124</v>
      </c>
      <c r="P355" s="10" t="s">
        <v>45</v>
      </c>
      <c r="Q355" s="10" t="s">
        <v>45</v>
      </c>
      <c r="R355" s="10" t="s">
        <v>532</v>
      </c>
      <c r="S355" s="10" t="s">
        <v>47</v>
      </c>
      <c r="T355" s="10" t="s">
        <v>68</v>
      </c>
      <c r="U355" s="13">
        <f t="shared" si="24"/>
        <v>2</v>
      </c>
      <c r="V355" s="10" t="s">
        <v>56</v>
      </c>
      <c r="W355" s="13">
        <f t="shared" si="27"/>
        <v>1</v>
      </c>
      <c r="X355" s="10" t="s">
        <v>56</v>
      </c>
      <c r="Y355" s="13">
        <f t="shared" si="25"/>
        <v>1</v>
      </c>
      <c r="Z355" s="10">
        <f t="shared" si="26"/>
        <v>4</v>
      </c>
      <c r="AA355" s="10" t="s">
        <v>45</v>
      </c>
      <c r="AB355" s="10" t="s">
        <v>58</v>
      </c>
      <c r="AC355" s="10" t="s">
        <v>58</v>
      </c>
      <c r="AD355" s="10" t="s">
        <v>1145</v>
      </c>
      <c r="AE355" s="10" t="s">
        <v>59</v>
      </c>
      <c r="AF355" s="12">
        <v>44530</v>
      </c>
      <c r="AG355" s="10" t="s">
        <v>71</v>
      </c>
      <c r="AH355" s="10">
        <v>1</v>
      </c>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c r="DQ355" s="14"/>
      <c r="DR355" s="14"/>
      <c r="DS355" s="14"/>
      <c r="DT355" s="14"/>
      <c r="DU355" s="14"/>
      <c r="DV355" s="14"/>
      <c r="DW355" s="14"/>
      <c r="DX355" s="14"/>
      <c r="DY355" s="14"/>
      <c r="DZ355" s="14"/>
      <c r="EA355" s="14"/>
      <c r="EB355" s="14"/>
      <c r="EC355" s="14"/>
      <c r="ED355" s="14"/>
      <c r="EE355" s="14"/>
      <c r="EF355" s="14"/>
      <c r="EG355" s="14"/>
      <c r="EH355" s="14"/>
      <c r="EI355" s="14"/>
      <c r="EJ355" s="14"/>
      <c r="EK355" s="14"/>
      <c r="EL355" s="14"/>
      <c r="EM355" s="14"/>
      <c r="EN355" s="14"/>
      <c r="EO355" s="14"/>
      <c r="EP355" s="14"/>
      <c r="EQ355" s="14"/>
      <c r="ER355" s="14"/>
      <c r="ES355" s="14"/>
      <c r="ET355" s="14"/>
      <c r="EU355" s="14"/>
    </row>
    <row r="356" spans="1:151" s="10" customFormat="1" ht="45">
      <c r="A356" s="10" t="s">
        <v>1229</v>
      </c>
      <c r="B356" s="10" t="s">
        <v>947</v>
      </c>
      <c r="C356" s="41" t="s">
        <v>42</v>
      </c>
      <c r="D356" s="10" t="s">
        <v>1230</v>
      </c>
      <c r="E356" s="10" t="s">
        <v>1231</v>
      </c>
      <c r="F356" s="10" t="s">
        <v>45</v>
      </c>
      <c r="G356" s="10">
        <v>50</v>
      </c>
      <c r="H356" s="10" t="s">
        <v>46</v>
      </c>
      <c r="I356" s="10" t="s">
        <v>47</v>
      </c>
      <c r="J356" s="12" t="s">
        <v>48</v>
      </c>
      <c r="K356" s="12" t="s">
        <v>532</v>
      </c>
      <c r="L356" s="12" t="s">
        <v>532</v>
      </c>
      <c r="M356" s="10" t="s">
        <v>50</v>
      </c>
      <c r="N356" s="10" t="s">
        <v>63</v>
      </c>
      <c r="O356" s="10" t="s">
        <v>124</v>
      </c>
      <c r="P356" s="10" t="s">
        <v>45</v>
      </c>
      <c r="Q356" s="10" t="s">
        <v>45</v>
      </c>
      <c r="R356" s="10" t="s">
        <v>532</v>
      </c>
      <c r="S356" s="10" t="s">
        <v>47</v>
      </c>
      <c r="T356" s="10" t="s">
        <v>55</v>
      </c>
      <c r="U356" s="13">
        <f t="shared" si="24"/>
        <v>3</v>
      </c>
      <c r="V356" s="10" t="s">
        <v>56</v>
      </c>
      <c r="W356" s="13">
        <f t="shared" si="27"/>
        <v>1</v>
      </c>
      <c r="X356" s="10" t="s">
        <v>57</v>
      </c>
      <c r="Y356" s="13">
        <f t="shared" si="25"/>
        <v>2</v>
      </c>
      <c r="Z356" s="10">
        <f t="shared" si="26"/>
        <v>6</v>
      </c>
      <c r="AA356" s="10" t="s">
        <v>47</v>
      </c>
      <c r="AB356" s="10" t="s">
        <v>47</v>
      </c>
      <c r="AC356" s="10" t="s">
        <v>47</v>
      </c>
      <c r="AD356" s="10" t="s">
        <v>47</v>
      </c>
      <c r="AE356" s="10" t="s">
        <v>47</v>
      </c>
      <c r="AF356" s="12">
        <v>44530</v>
      </c>
      <c r="AG356" s="10" t="s">
        <v>47</v>
      </c>
      <c r="AH356" s="10">
        <v>1</v>
      </c>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c r="DV356" s="14"/>
      <c r="DW356" s="14"/>
      <c r="DX356" s="14"/>
      <c r="DY356" s="14"/>
      <c r="DZ356" s="14"/>
      <c r="EA356" s="14"/>
      <c r="EB356" s="14"/>
      <c r="EC356" s="14"/>
      <c r="ED356" s="14"/>
      <c r="EE356" s="14"/>
      <c r="EF356" s="14"/>
      <c r="EG356" s="14"/>
      <c r="EH356" s="14"/>
      <c r="EI356" s="14"/>
      <c r="EJ356" s="14"/>
      <c r="EK356" s="14"/>
      <c r="EL356" s="14"/>
      <c r="EM356" s="14"/>
      <c r="EN356" s="14"/>
      <c r="EO356" s="14"/>
      <c r="EP356" s="14"/>
      <c r="EQ356" s="14"/>
      <c r="ER356" s="14"/>
      <c r="ES356" s="14"/>
      <c r="ET356" s="14"/>
      <c r="EU356" s="14"/>
    </row>
    <row r="357" spans="1:151" s="10" customFormat="1" ht="45">
      <c r="A357" s="10" t="s">
        <v>1232</v>
      </c>
      <c r="B357" s="10" t="s">
        <v>947</v>
      </c>
      <c r="C357" s="41" t="s">
        <v>42</v>
      </c>
      <c r="D357" s="10" t="s">
        <v>1233</v>
      </c>
      <c r="E357" s="10" t="s">
        <v>1234</v>
      </c>
      <c r="F357" s="10" t="s">
        <v>45</v>
      </c>
      <c r="G357" s="10">
        <v>50</v>
      </c>
      <c r="H357" s="10" t="s">
        <v>46</v>
      </c>
      <c r="I357" s="10" t="s">
        <v>47</v>
      </c>
      <c r="J357" s="12" t="s">
        <v>48</v>
      </c>
      <c r="K357" s="12" t="s">
        <v>532</v>
      </c>
      <c r="L357" s="12" t="s">
        <v>532</v>
      </c>
      <c r="M357" s="10" t="s">
        <v>50</v>
      </c>
      <c r="N357" s="10" t="s">
        <v>63</v>
      </c>
      <c r="O357" s="10" t="s">
        <v>124</v>
      </c>
      <c r="P357" s="10" t="s">
        <v>45</v>
      </c>
      <c r="Q357" s="10" t="s">
        <v>45</v>
      </c>
      <c r="R357" s="10" t="s">
        <v>532</v>
      </c>
      <c r="S357" s="10" t="s">
        <v>47</v>
      </c>
      <c r="T357" s="10" t="s">
        <v>55</v>
      </c>
      <c r="U357" s="13">
        <f t="shared" si="24"/>
        <v>3</v>
      </c>
      <c r="V357" s="10" t="s">
        <v>56</v>
      </c>
      <c r="W357" s="13">
        <f t="shared" si="27"/>
        <v>1</v>
      </c>
      <c r="X357" s="10" t="s">
        <v>57</v>
      </c>
      <c r="Y357" s="13">
        <f t="shared" si="25"/>
        <v>2</v>
      </c>
      <c r="Z357" s="10">
        <f t="shared" si="26"/>
        <v>6</v>
      </c>
      <c r="AA357" s="10" t="s">
        <v>47</v>
      </c>
      <c r="AB357" s="10" t="s">
        <v>47</v>
      </c>
      <c r="AC357" s="10" t="s">
        <v>47</v>
      </c>
      <c r="AD357" s="10" t="s">
        <v>47</v>
      </c>
      <c r="AE357" s="10" t="s">
        <v>47</v>
      </c>
      <c r="AF357" s="12">
        <v>44530</v>
      </c>
      <c r="AG357" s="10" t="s">
        <v>47</v>
      </c>
      <c r="AH357" s="10">
        <v>1</v>
      </c>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c r="DQ357" s="14"/>
      <c r="DR357" s="14"/>
      <c r="DS357" s="14"/>
      <c r="DT357" s="14"/>
      <c r="DU357" s="14"/>
      <c r="DV357" s="14"/>
      <c r="DW357" s="14"/>
      <c r="DX357" s="14"/>
      <c r="DY357" s="14"/>
      <c r="DZ357" s="14"/>
      <c r="EA357" s="14"/>
      <c r="EB357" s="14"/>
      <c r="EC357" s="14"/>
      <c r="ED357" s="14"/>
      <c r="EE357" s="14"/>
      <c r="EF357" s="14"/>
      <c r="EG357" s="14"/>
      <c r="EH357" s="14"/>
      <c r="EI357" s="14"/>
      <c r="EJ357" s="14"/>
      <c r="EK357" s="14"/>
      <c r="EL357" s="14"/>
      <c r="EM357" s="14"/>
      <c r="EN357" s="14"/>
      <c r="EO357" s="14"/>
      <c r="EP357" s="14"/>
      <c r="EQ357" s="14"/>
      <c r="ER357" s="14"/>
      <c r="ES357" s="14"/>
      <c r="ET357" s="14"/>
      <c r="EU357" s="14"/>
    </row>
    <row r="358" spans="1:151" s="10" customFormat="1" ht="75">
      <c r="A358" s="10" t="s">
        <v>1235</v>
      </c>
      <c r="B358" s="10" t="s">
        <v>947</v>
      </c>
      <c r="C358" s="41" t="s">
        <v>42</v>
      </c>
      <c r="D358" s="10" t="s">
        <v>1236</v>
      </c>
      <c r="E358" s="10" t="s">
        <v>1237</v>
      </c>
      <c r="F358" s="10" t="s">
        <v>45</v>
      </c>
      <c r="G358" s="10">
        <v>50</v>
      </c>
      <c r="H358" s="10" t="s">
        <v>46</v>
      </c>
      <c r="I358" s="10" t="s">
        <v>47</v>
      </c>
      <c r="J358" s="12" t="s">
        <v>48</v>
      </c>
      <c r="K358" s="12" t="s">
        <v>532</v>
      </c>
      <c r="L358" s="12" t="s">
        <v>532</v>
      </c>
      <c r="M358" s="10" t="s">
        <v>50</v>
      </c>
      <c r="N358" s="10" t="s">
        <v>63</v>
      </c>
      <c r="O358" s="10" t="s">
        <v>124</v>
      </c>
      <c r="P358" s="10" t="s">
        <v>45</v>
      </c>
      <c r="Q358" s="10" t="s">
        <v>45</v>
      </c>
      <c r="R358" s="10" t="s">
        <v>532</v>
      </c>
      <c r="S358" s="10" t="s">
        <v>47</v>
      </c>
      <c r="T358" s="10" t="s">
        <v>55</v>
      </c>
      <c r="U358" s="13">
        <f t="shared" si="24"/>
        <v>3</v>
      </c>
      <c r="V358" s="10" t="s">
        <v>56</v>
      </c>
      <c r="W358" s="13">
        <f t="shared" si="27"/>
        <v>1</v>
      </c>
      <c r="X358" s="10" t="s">
        <v>57</v>
      </c>
      <c r="Y358" s="13">
        <f t="shared" si="25"/>
        <v>2</v>
      </c>
      <c r="Z358" s="10">
        <f t="shared" si="26"/>
        <v>6</v>
      </c>
      <c r="AA358" s="10" t="s">
        <v>47</v>
      </c>
      <c r="AB358" s="10" t="s">
        <v>47</v>
      </c>
      <c r="AC358" s="10" t="s">
        <v>47</v>
      </c>
      <c r="AD358" s="10" t="s">
        <v>47</v>
      </c>
      <c r="AE358" s="10" t="s">
        <v>47</v>
      </c>
      <c r="AF358" s="12">
        <v>44530</v>
      </c>
      <c r="AG358" s="10" t="s">
        <v>47</v>
      </c>
      <c r="AH358" s="10">
        <v>1</v>
      </c>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4"/>
      <c r="DV358" s="14"/>
      <c r="DW358" s="14"/>
      <c r="DX358" s="14"/>
      <c r="DY358" s="14"/>
      <c r="DZ358" s="14"/>
      <c r="EA358" s="14"/>
      <c r="EB358" s="14"/>
      <c r="EC358" s="14"/>
      <c r="ED358" s="14"/>
      <c r="EE358" s="14"/>
      <c r="EF358" s="14"/>
      <c r="EG358" s="14"/>
      <c r="EH358" s="14"/>
      <c r="EI358" s="14"/>
      <c r="EJ358" s="14"/>
      <c r="EK358" s="14"/>
      <c r="EL358" s="14"/>
      <c r="EM358" s="14"/>
      <c r="EN358" s="14"/>
      <c r="EO358" s="14"/>
      <c r="EP358" s="14"/>
      <c r="EQ358" s="14"/>
      <c r="ER358" s="14"/>
      <c r="ES358" s="14"/>
      <c r="ET358" s="14"/>
      <c r="EU358" s="14"/>
    </row>
    <row r="359" spans="1:151" s="10" customFormat="1" ht="60">
      <c r="A359" s="10" t="s">
        <v>1238</v>
      </c>
      <c r="B359" s="10" t="s">
        <v>947</v>
      </c>
      <c r="C359" s="41" t="s">
        <v>42</v>
      </c>
      <c r="D359" s="10" t="s">
        <v>1239</v>
      </c>
      <c r="E359" s="10" t="s">
        <v>1240</v>
      </c>
      <c r="F359" s="10" t="s">
        <v>53</v>
      </c>
      <c r="G359" s="35" t="s">
        <v>47</v>
      </c>
      <c r="H359" s="10" t="s">
        <v>46</v>
      </c>
      <c r="I359" s="10" t="s">
        <v>47</v>
      </c>
      <c r="J359" s="12" t="s">
        <v>48</v>
      </c>
      <c r="K359" s="12" t="s">
        <v>532</v>
      </c>
      <c r="L359" s="12" t="s">
        <v>532</v>
      </c>
      <c r="M359" s="10" t="s">
        <v>50</v>
      </c>
      <c r="N359" s="10" t="s">
        <v>63</v>
      </c>
      <c r="O359" s="10" t="s">
        <v>124</v>
      </c>
      <c r="P359" s="10" t="s">
        <v>45</v>
      </c>
      <c r="Q359" s="10" t="s">
        <v>45</v>
      </c>
      <c r="R359" s="10" t="s">
        <v>532</v>
      </c>
      <c r="S359" s="10" t="s">
        <v>47</v>
      </c>
      <c r="T359" s="10" t="s">
        <v>55</v>
      </c>
      <c r="U359" s="13">
        <f t="shared" si="24"/>
        <v>3</v>
      </c>
      <c r="V359" s="10" t="s">
        <v>57</v>
      </c>
      <c r="W359" s="13">
        <f t="shared" si="27"/>
        <v>2</v>
      </c>
      <c r="X359" s="10" t="s">
        <v>57</v>
      </c>
      <c r="Y359" s="13">
        <f t="shared" si="25"/>
        <v>2</v>
      </c>
      <c r="Z359" s="10">
        <f t="shared" si="26"/>
        <v>7</v>
      </c>
      <c r="AA359" s="10" t="s">
        <v>47</v>
      </c>
      <c r="AB359" s="10" t="s">
        <v>47</v>
      </c>
      <c r="AC359" s="10" t="s">
        <v>47</v>
      </c>
      <c r="AD359" s="10" t="s">
        <v>47</v>
      </c>
      <c r="AE359" s="10" t="s">
        <v>47</v>
      </c>
      <c r="AF359" s="12">
        <v>44530</v>
      </c>
      <c r="AG359" s="10" t="s">
        <v>47</v>
      </c>
      <c r="AH359" s="10">
        <v>1</v>
      </c>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c r="DV359" s="14"/>
      <c r="DW359" s="14"/>
      <c r="DX359" s="14"/>
      <c r="DY359" s="14"/>
      <c r="DZ359" s="14"/>
      <c r="EA359" s="14"/>
      <c r="EB359" s="14"/>
      <c r="EC359" s="14"/>
      <c r="ED359" s="14"/>
      <c r="EE359" s="14"/>
      <c r="EF359" s="14"/>
      <c r="EG359" s="14"/>
      <c r="EH359" s="14"/>
      <c r="EI359" s="14"/>
      <c r="EJ359" s="14"/>
      <c r="EK359" s="14"/>
      <c r="EL359" s="14"/>
      <c r="EM359" s="14"/>
      <c r="EN359" s="14"/>
      <c r="EO359" s="14"/>
      <c r="EP359" s="14"/>
      <c r="EQ359" s="14"/>
      <c r="ER359" s="14"/>
      <c r="ES359" s="14"/>
      <c r="ET359" s="14"/>
      <c r="EU359" s="14"/>
    </row>
    <row r="360" spans="1:151" s="10" customFormat="1" ht="150">
      <c r="A360" s="10" t="s">
        <v>1241</v>
      </c>
      <c r="B360" s="10" t="s">
        <v>947</v>
      </c>
      <c r="C360" s="41" t="s">
        <v>42</v>
      </c>
      <c r="D360" s="10" t="s">
        <v>1242</v>
      </c>
      <c r="E360" s="10" t="s">
        <v>1243</v>
      </c>
      <c r="F360" s="10" t="s">
        <v>53</v>
      </c>
      <c r="G360" s="35" t="s">
        <v>47</v>
      </c>
      <c r="H360" s="10" t="s">
        <v>46</v>
      </c>
      <c r="I360" s="10" t="s">
        <v>47</v>
      </c>
      <c r="J360" s="12" t="s">
        <v>48</v>
      </c>
      <c r="K360" s="12" t="s">
        <v>532</v>
      </c>
      <c r="L360" s="12" t="s">
        <v>532</v>
      </c>
      <c r="M360" s="10" t="s">
        <v>50</v>
      </c>
      <c r="N360" s="10" t="s">
        <v>63</v>
      </c>
      <c r="O360" s="10" t="s">
        <v>124</v>
      </c>
      <c r="P360" s="10" t="s">
        <v>45</v>
      </c>
      <c r="Q360" s="10" t="s">
        <v>45</v>
      </c>
      <c r="R360" s="10" t="s">
        <v>532</v>
      </c>
      <c r="S360" s="10" t="s">
        <v>47</v>
      </c>
      <c r="T360" s="10" t="s">
        <v>55</v>
      </c>
      <c r="U360" s="13">
        <f t="shared" si="24"/>
        <v>3</v>
      </c>
      <c r="V360" s="10" t="s">
        <v>57</v>
      </c>
      <c r="W360" s="13">
        <f t="shared" si="27"/>
        <v>2</v>
      </c>
      <c r="X360" s="10" t="s">
        <v>57</v>
      </c>
      <c r="Y360" s="13">
        <f t="shared" si="25"/>
        <v>2</v>
      </c>
      <c r="Z360" s="10">
        <f t="shared" si="26"/>
        <v>7</v>
      </c>
      <c r="AA360" s="10" t="s">
        <v>47</v>
      </c>
      <c r="AB360" s="10" t="s">
        <v>47</v>
      </c>
      <c r="AC360" s="10" t="s">
        <v>47</v>
      </c>
      <c r="AD360" s="10" t="s">
        <v>47</v>
      </c>
      <c r="AE360" s="10" t="s">
        <v>47</v>
      </c>
      <c r="AF360" s="12">
        <v>44530</v>
      </c>
      <c r="AG360" s="10" t="s">
        <v>47</v>
      </c>
      <c r="AH360" s="10">
        <v>1</v>
      </c>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c r="DQ360" s="14"/>
      <c r="DR360" s="14"/>
      <c r="DS360" s="14"/>
      <c r="DT360" s="14"/>
      <c r="DU360" s="14"/>
      <c r="DV360" s="14"/>
      <c r="DW360" s="14"/>
      <c r="DX360" s="14"/>
      <c r="DY360" s="14"/>
      <c r="DZ360" s="14"/>
      <c r="EA360" s="14"/>
      <c r="EB360" s="14"/>
      <c r="EC360" s="14"/>
      <c r="ED360" s="14"/>
      <c r="EE360" s="14"/>
      <c r="EF360" s="14"/>
      <c r="EG360" s="14"/>
      <c r="EH360" s="14"/>
      <c r="EI360" s="14"/>
      <c r="EJ360" s="14"/>
      <c r="EK360" s="14"/>
      <c r="EL360" s="14"/>
      <c r="EM360" s="14"/>
      <c r="EN360" s="14"/>
      <c r="EO360" s="14"/>
      <c r="EP360" s="14"/>
      <c r="EQ360" s="14"/>
      <c r="ER360" s="14"/>
      <c r="ES360" s="14"/>
      <c r="ET360" s="14"/>
      <c r="EU360" s="14"/>
    </row>
    <row r="361" spans="1:151" s="10" customFormat="1" ht="45">
      <c r="A361" s="10" t="s">
        <v>1244</v>
      </c>
      <c r="B361" s="10" t="s">
        <v>947</v>
      </c>
      <c r="C361" s="41" t="s">
        <v>42</v>
      </c>
      <c r="D361" s="10" t="s">
        <v>1245</v>
      </c>
      <c r="E361" s="10" t="s">
        <v>1243</v>
      </c>
      <c r="F361" s="10" t="s">
        <v>53</v>
      </c>
      <c r="G361" s="35" t="s">
        <v>47</v>
      </c>
      <c r="H361" s="10" t="s">
        <v>46</v>
      </c>
      <c r="I361" s="10" t="s">
        <v>47</v>
      </c>
      <c r="J361" s="12" t="s">
        <v>48</v>
      </c>
      <c r="K361" s="12" t="s">
        <v>532</v>
      </c>
      <c r="L361" s="12" t="s">
        <v>532</v>
      </c>
      <c r="M361" s="10" t="s">
        <v>50</v>
      </c>
      <c r="N361" s="10" t="s">
        <v>63</v>
      </c>
      <c r="O361" s="10" t="s">
        <v>124</v>
      </c>
      <c r="P361" s="10" t="s">
        <v>45</v>
      </c>
      <c r="Q361" s="10" t="s">
        <v>45</v>
      </c>
      <c r="R361" s="10" t="s">
        <v>532</v>
      </c>
      <c r="S361" s="10" t="s">
        <v>47</v>
      </c>
      <c r="T361" s="10" t="s">
        <v>55</v>
      </c>
      <c r="U361" s="13">
        <f t="shared" si="24"/>
        <v>3</v>
      </c>
      <c r="V361" s="10" t="s">
        <v>57</v>
      </c>
      <c r="W361" s="13">
        <f t="shared" si="27"/>
        <v>2</v>
      </c>
      <c r="X361" s="10" t="s">
        <v>57</v>
      </c>
      <c r="Y361" s="13">
        <f t="shared" si="25"/>
        <v>2</v>
      </c>
      <c r="Z361" s="10">
        <f t="shared" si="26"/>
        <v>7</v>
      </c>
      <c r="AA361" s="10" t="s">
        <v>47</v>
      </c>
      <c r="AB361" s="10" t="s">
        <v>47</v>
      </c>
      <c r="AC361" s="10" t="s">
        <v>47</v>
      </c>
      <c r="AD361" s="10" t="s">
        <v>47</v>
      </c>
      <c r="AE361" s="10" t="s">
        <v>47</v>
      </c>
      <c r="AF361" s="12">
        <v>44530</v>
      </c>
      <c r="AG361" s="10" t="s">
        <v>47</v>
      </c>
      <c r="AH361" s="10">
        <v>1</v>
      </c>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c r="DQ361" s="14"/>
      <c r="DR361" s="14"/>
      <c r="DS361" s="14"/>
      <c r="DT361" s="14"/>
      <c r="DU361" s="14"/>
      <c r="DV361" s="14"/>
      <c r="DW361" s="14"/>
      <c r="DX361" s="14"/>
      <c r="DY361" s="14"/>
      <c r="DZ361" s="14"/>
      <c r="EA361" s="14"/>
      <c r="EB361" s="14"/>
      <c r="EC361" s="14"/>
      <c r="ED361" s="14"/>
      <c r="EE361" s="14"/>
      <c r="EF361" s="14"/>
      <c r="EG361" s="14"/>
      <c r="EH361" s="14"/>
      <c r="EI361" s="14"/>
      <c r="EJ361" s="14"/>
      <c r="EK361" s="14"/>
      <c r="EL361" s="14"/>
      <c r="EM361" s="14"/>
      <c r="EN361" s="14"/>
      <c r="EO361" s="14"/>
      <c r="EP361" s="14"/>
      <c r="EQ361" s="14"/>
      <c r="ER361" s="14"/>
      <c r="ES361" s="14"/>
      <c r="ET361" s="14"/>
      <c r="EU361" s="14"/>
    </row>
    <row r="362" spans="1:151" s="10" customFormat="1" ht="75">
      <c r="A362" s="10" t="s">
        <v>1246</v>
      </c>
      <c r="B362" s="10" t="s">
        <v>947</v>
      </c>
      <c r="C362" s="41" t="s">
        <v>42</v>
      </c>
      <c r="D362" s="10" t="s">
        <v>1247</v>
      </c>
      <c r="E362" s="10" t="s">
        <v>1248</v>
      </c>
      <c r="F362" s="10" t="s">
        <v>53</v>
      </c>
      <c r="G362" s="35" t="s">
        <v>47</v>
      </c>
      <c r="H362" s="10" t="s">
        <v>46</v>
      </c>
      <c r="I362" s="10" t="s">
        <v>47</v>
      </c>
      <c r="J362" s="12" t="s">
        <v>48</v>
      </c>
      <c r="K362" s="12" t="s">
        <v>532</v>
      </c>
      <c r="L362" s="12" t="s">
        <v>532</v>
      </c>
      <c r="M362" s="10" t="s">
        <v>50</v>
      </c>
      <c r="N362" s="10" t="s">
        <v>63</v>
      </c>
      <c r="O362" s="10" t="s">
        <v>124</v>
      </c>
      <c r="P362" s="10" t="s">
        <v>45</v>
      </c>
      <c r="Q362" s="10" t="s">
        <v>45</v>
      </c>
      <c r="R362" s="10" t="s">
        <v>532</v>
      </c>
      <c r="S362" s="10" t="s">
        <v>47</v>
      </c>
      <c r="T362" s="10" t="s">
        <v>55</v>
      </c>
      <c r="U362" s="13">
        <f t="shared" si="24"/>
        <v>3</v>
      </c>
      <c r="V362" s="10" t="s">
        <v>57</v>
      </c>
      <c r="W362" s="13">
        <f t="shared" si="27"/>
        <v>2</v>
      </c>
      <c r="X362" s="10" t="s">
        <v>57</v>
      </c>
      <c r="Y362" s="13">
        <f t="shared" si="25"/>
        <v>2</v>
      </c>
      <c r="Z362" s="10">
        <f t="shared" si="26"/>
        <v>7</v>
      </c>
      <c r="AA362" s="10" t="s">
        <v>47</v>
      </c>
      <c r="AB362" s="10" t="s">
        <v>47</v>
      </c>
      <c r="AC362" s="10" t="s">
        <v>47</v>
      </c>
      <c r="AD362" s="10" t="s">
        <v>47</v>
      </c>
      <c r="AE362" s="10" t="s">
        <v>47</v>
      </c>
      <c r="AF362" s="12">
        <v>44530</v>
      </c>
      <c r="AG362" s="10" t="s">
        <v>47</v>
      </c>
      <c r="AH362" s="10">
        <v>1</v>
      </c>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c r="DQ362" s="14"/>
      <c r="DR362" s="14"/>
      <c r="DS362" s="14"/>
      <c r="DT362" s="14"/>
      <c r="DU362" s="14"/>
      <c r="DV362" s="14"/>
      <c r="DW362" s="14"/>
      <c r="DX362" s="14"/>
      <c r="DY362" s="14"/>
      <c r="DZ362" s="14"/>
      <c r="EA362" s="14"/>
      <c r="EB362" s="14"/>
      <c r="EC362" s="14"/>
      <c r="ED362" s="14"/>
      <c r="EE362" s="14"/>
      <c r="EF362" s="14"/>
      <c r="EG362" s="14"/>
      <c r="EH362" s="14"/>
      <c r="EI362" s="14"/>
      <c r="EJ362" s="14"/>
      <c r="EK362" s="14"/>
      <c r="EL362" s="14"/>
      <c r="EM362" s="14"/>
      <c r="EN362" s="14"/>
      <c r="EO362" s="14"/>
      <c r="EP362" s="14"/>
      <c r="EQ362" s="14"/>
      <c r="ER362" s="14"/>
      <c r="ES362" s="14"/>
      <c r="ET362" s="14"/>
      <c r="EU362" s="14"/>
    </row>
    <row r="363" spans="1:151" s="10" customFormat="1" ht="60">
      <c r="A363" s="10" t="s">
        <v>1249</v>
      </c>
      <c r="B363" s="10" t="s">
        <v>1250</v>
      </c>
      <c r="C363" s="10" t="s">
        <v>120</v>
      </c>
      <c r="D363" s="11" t="s">
        <v>1251</v>
      </c>
      <c r="E363" s="11" t="s">
        <v>1252</v>
      </c>
      <c r="F363" s="10" t="s">
        <v>53</v>
      </c>
      <c r="G363" s="10" t="s">
        <v>47</v>
      </c>
      <c r="H363" s="10" t="s">
        <v>46</v>
      </c>
      <c r="I363" s="12">
        <v>36526</v>
      </c>
      <c r="J363" s="43" t="s">
        <v>115</v>
      </c>
      <c r="K363" s="12" t="s">
        <v>49</v>
      </c>
      <c r="L363" s="12" t="s">
        <v>49</v>
      </c>
      <c r="M363" s="10" t="s">
        <v>50</v>
      </c>
      <c r="N363" s="10" t="s">
        <v>63</v>
      </c>
      <c r="O363" s="10" t="s">
        <v>537</v>
      </c>
      <c r="P363" s="10" t="s">
        <v>45</v>
      </c>
      <c r="Q363" s="10" t="s">
        <v>53</v>
      </c>
      <c r="R363" s="10" t="s">
        <v>1253</v>
      </c>
      <c r="S363" s="22" t="s">
        <v>1254</v>
      </c>
      <c r="T363" s="10" t="s">
        <v>55</v>
      </c>
      <c r="U363" s="13">
        <f t="shared" si="24"/>
        <v>3</v>
      </c>
      <c r="V363" s="10" t="s">
        <v>57</v>
      </c>
      <c r="W363" s="13">
        <f t="shared" si="27"/>
        <v>2</v>
      </c>
      <c r="X363" s="10" t="s">
        <v>57</v>
      </c>
      <c r="Y363" s="13">
        <f t="shared" si="25"/>
        <v>2</v>
      </c>
      <c r="Z363" s="10">
        <f t="shared" si="26"/>
        <v>7</v>
      </c>
      <c r="AA363" s="10" t="s">
        <v>53</v>
      </c>
      <c r="AB363" s="10" t="s">
        <v>47</v>
      </c>
      <c r="AC363" s="10" t="s">
        <v>47</v>
      </c>
      <c r="AD363" s="10" t="s">
        <v>47</v>
      </c>
      <c r="AE363" s="10" t="s">
        <v>47</v>
      </c>
      <c r="AF363" s="12">
        <v>44823</v>
      </c>
      <c r="AG363" s="10" t="s">
        <v>47</v>
      </c>
      <c r="AH363" s="10">
        <v>1</v>
      </c>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E363" s="14"/>
      <c r="EF363" s="14"/>
      <c r="EG363" s="14"/>
      <c r="EH363" s="14"/>
      <c r="EI363" s="14"/>
      <c r="EJ363" s="14"/>
      <c r="EK363" s="14"/>
      <c r="EL363" s="14"/>
      <c r="EM363" s="14"/>
      <c r="EN363" s="14"/>
      <c r="EO363" s="14"/>
      <c r="EP363" s="14"/>
      <c r="EQ363" s="14"/>
      <c r="ER363" s="14"/>
      <c r="ES363" s="14"/>
      <c r="ET363" s="14"/>
      <c r="EU363" s="14"/>
    </row>
    <row r="364" spans="1:151" s="10" customFormat="1" ht="75">
      <c r="A364" s="10" t="s">
        <v>1255</v>
      </c>
      <c r="B364" s="10" t="s">
        <v>1250</v>
      </c>
      <c r="C364" s="10" t="s">
        <v>42</v>
      </c>
      <c r="D364" s="11" t="s">
        <v>1256</v>
      </c>
      <c r="E364" s="11" t="s">
        <v>1257</v>
      </c>
      <c r="F364" s="10" t="s">
        <v>45</v>
      </c>
      <c r="G364" s="10">
        <v>40025</v>
      </c>
      <c r="H364" s="10" t="s">
        <v>46</v>
      </c>
      <c r="I364" s="12">
        <v>36526</v>
      </c>
      <c r="J364" s="43" t="s">
        <v>115</v>
      </c>
      <c r="K364" s="12" t="s">
        <v>49</v>
      </c>
      <c r="L364" s="12" t="s">
        <v>49</v>
      </c>
      <c r="M364" s="10" t="s">
        <v>50</v>
      </c>
      <c r="N364" s="10" t="s">
        <v>63</v>
      </c>
      <c r="O364" s="10" t="s">
        <v>67</v>
      </c>
      <c r="P364" s="10" t="s">
        <v>45</v>
      </c>
      <c r="Q364" s="10" t="s">
        <v>53</v>
      </c>
      <c r="R364" s="10" t="s">
        <v>1253</v>
      </c>
      <c r="S364" s="10" t="s">
        <v>47</v>
      </c>
      <c r="T364" s="10" t="s">
        <v>55</v>
      </c>
      <c r="U364" s="13">
        <f t="shared" si="24"/>
        <v>3</v>
      </c>
      <c r="V364" s="10" t="s">
        <v>57</v>
      </c>
      <c r="W364" s="13">
        <f t="shared" si="27"/>
        <v>2</v>
      </c>
      <c r="X364" s="10" t="s">
        <v>57</v>
      </c>
      <c r="Y364" s="13">
        <f t="shared" si="25"/>
        <v>2</v>
      </c>
      <c r="Z364" s="10">
        <f t="shared" si="26"/>
        <v>7</v>
      </c>
      <c r="AA364" s="10" t="s">
        <v>53</v>
      </c>
      <c r="AB364" s="10" t="s">
        <v>47</v>
      </c>
      <c r="AC364" s="10" t="s">
        <v>47</v>
      </c>
      <c r="AD364" s="10" t="s">
        <v>47</v>
      </c>
      <c r="AE364" s="10" t="s">
        <v>47</v>
      </c>
      <c r="AF364" s="12">
        <v>44823</v>
      </c>
      <c r="AG364" s="10" t="s">
        <v>47</v>
      </c>
      <c r="AH364" s="10">
        <v>1</v>
      </c>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c r="DQ364" s="14"/>
      <c r="DR364" s="14"/>
      <c r="DS364" s="14"/>
      <c r="DT364" s="14"/>
      <c r="DU364" s="14"/>
      <c r="DV364" s="14"/>
      <c r="DW364" s="14"/>
      <c r="DX364" s="14"/>
      <c r="DY364" s="14"/>
      <c r="DZ364" s="14"/>
      <c r="EA364" s="14"/>
      <c r="EB364" s="14"/>
      <c r="EC364" s="14"/>
      <c r="ED364" s="14"/>
      <c r="EE364" s="14"/>
      <c r="EF364" s="14"/>
      <c r="EG364" s="14"/>
      <c r="EH364" s="14"/>
      <c r="EI364" s="14"/>
      <c r="EJ364" s="14"/>
      <c r="EK364" s="14"/>
      <c r="EL364" s="14"/>
      <c r="EM364" s="14"/>
      <c r="EN364" s="14"/>
      <c r="EO364" s="14"/>
      <c r="EP364" s="14"/>
      <c r="EQ364" s="14"/>
      <c r="ER364" s="14"/>
      <c r="ES364" s="14"/>
      <c r="ET364" s="14"/>
      <c r="EU364" s="14"/>
    </row>
    <row r="365" spans="1:151" s="10" customFormat="1" ht="60">
      <c r="A365" s="10" t="s">
        <v>1258</v>
      </c>
      <c r="B365" s="10" t="s">
        <v>1250</v>
      </c>
      <c r="C365" s="10" t="s">
        <v>120</v>
      </c>
      <c r="D365" s="11" t="s">
        <v>1259</v>
      </c>
      <c r="E365" s="11" t="s">
        <v>1260</v>
      </c>
      <c r="F365" s="10" t="s">
        <v>53</v>
      </c>
      <c r="G365" s="10" t="s">
        <v>47</v>
      </c>
      <c r="H365" s="10" t="s">
        <v>46</v>
      </c>
      <c r="I365" s="12">
        <v>36526</v>
      </c>
      <c r="J365" s="43" t="s">
        <v>115</v>
      </c>
      <c r="K365" s="12" t="s">
        <v>49</v>
      </c>
      <c r="L365" s="12" t="s">
        <v>49</v>
      </c>
      <c r="M365" s="10" t="s">
        <v>50</v>
      </c>
      <c r="N365" s="10" t="s">
        <v>63</v>
      </c>
      <c r="O365" s="10" t="s">
        <v>67</v>
      </c>
      <c r="P365" s="10" t="s">
        <v>45</v>
      </c>
      <c r="Q365" s="10" t="s">
        <v>53</v>
      </c>
      <c r="R365" s="10" t="s">
        <v>1253</v>
      </c>
      <c r="S365" s="10" t="s">
        <v>1261</v>
      </c>
      <c r="T365" s="10" t="s">
        <v>55</v>
      </c>
      <c r="U365" s="13">
        <f t="shared" si="24"/>
        <v>3</v>
      </c>
      <c r="V365" s="10" t="s">
        <v>57</v>
      </c>
      <c r="W365" s="13">
        <f t="shared" si="27"/>
        <v>2</v>
      </c>
      <c r="X365" s="10" t="s">
        <v>57</v>
      </c>
      <c r="Y365" s="13">
        <f t="shared" si="25"/>
        <v>2</v>
      </c>
      <c r="Z365" s="10">
        <f t="shared" si="26"/>
        <v>7</v>
      </c>
      <c r="AA365" s="10" t="s">
        <v>53</v>
      </c>
      <c r="AB365" s="10" t="s">
        <v>47</v>
      </c>
      <c r="AC365" s="10" t="s">
        <v>47</v>
      </c>
      <c r="AD365" s="10" t="s">
        <v>47</v>
      </c>
      <c r="AE365" s="10" t="s">
        <v>47</v>
      </c>
      <c r="AF365" s="12">
        <v>44823</v>
      </c>
      <c r="AG365" s="10" t="s">
        <v>47</v>
      </c>
      <c r="AH365" s="10">
        <v>1</v>
      </c>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c r="DQ365" s="14"/>
      <c r="DR365" s="14"/>
      <c r="DS365" s="14"/>
      <c r="DT365" s="14"/>
      <c r="DU365" s="14"/>
      <c r="DV365" s="14"/>
      <c r="DW365" s="14"/>
      <c r="DX365" s="14"/>
      <c r="DY365" s="14"/>
      <c r="DZ365" s="14"/>
      <c r="EA365" s="14"/>
      <c r="EB365" s="14"/>
      <c r="EC365" s="14"/>
      <c r="ED365" s="14"/>
      <c r="EE365" s="14"/>
      <c r="EF365" s="14"/>
      <c r="EG365" s="14"/>
      <c r="EH365" s="14"/>
      <c r="EI365" s="14"/>
      <c r="EJ365" s="14"/>
      <c r="EK365" s="14"/>
      <c r="EL365" s="14"/>
      <c r="EM365" s="14"/>
      <c r="EN365" s="14"/>
      <c r="EO365" s="14"/>
      <c r="EP365" s="14"/>
      <c r="EQ365" s="14"/>
      <c r="ER365" s="14"/>
      <c r="ES365" s="14"/>
      <c r="ET365" s="14"/>
      <c r="EU365" s="14"/>
    </row>
    <row r="366" spans="1:151" s="10" customFormat="1" ht="60">
      <c r="A366" s="10" t="s">
        <v>1262</v>
      </c>
      <c r="B366" s="10" t="s">
        <v>1250</v>
      </c>
      <c r="C366" s="10" t="s">
        <v>42</v>
      </c>
      <c r="D366" s="11" t="s">
        <v>1263</v>
      </c>
      <c r="E366" s="11" t="s">
        <v>1264</v>
      </c>
      <c r="F366" s="10" t="s">
        <v>53</v>
      </c>
      <c r="G366" s="10" t="s">
        <v>47</v>
      </c>
      <c r="H366" s="10" t="s">
        <v>46</v>
      </c>
      <c r="I366" s="12">
        <v>36526</v>
      </c>
      <c r="J366" s="43" t="s">
        <v>115</v>
      </c>
      <c r="K366" s="12" t="s">
        <v>49</v>
      </c>
      <c r="L366" s="12" t="s">
        <v>49</v>
      </c>
      <c r="M366" s="10" t="s">
        <v>50</v>
      </c>
      <c r="N366" s="10" t="s">
        <v>63</v>
      </c>
      <c r="O366" s="10" t="s">
        <v>67</v>
      </c>
      <c r="P366" s="10" t="s">
        <v>45</v>
      </c>
      <c r="Q366" s="10" t="s">
        <v>53</v>
      </c>
      <c r="R366" s="10" t="s">
        <v>1253</v>
      </c>
      <c r="S366" s="10" t="s">
        <v>47</v>
      </c>
      <c r="T366" s="10" t="s">
        <v>55</v>
      </c>
      <c r="U366" s="13">
        <f t="shared" si="24"/>
        <v>3</v>
      </c>
      <c r="V366" s="10" t="s">
        <v>57</v>
      </c>
      <c r="W366" s="13">
        <f t="shared" si="27"/>
        <v>2</v>
      </c>
      <c r="X366" s="10" t="s">
        <v>57</v>
      </c>
      <c r="Y366" s="13">
        <f t="shared" si="25"/>
        <v>2</v>
      </c>
      <c r="Z366" s="10">
        <f t="shared" si="26"/>
        <v>7</v>
      </c>
      <c r="AA366" s="10" t="s">
        <v>53</v>
      </c>
      <c r="AB366" s="10" t="s">
        <v>47</v>
      </c>
      <c r="AC366" s="10" t="s">
        <v>47</v>
      </c>
      <c r="AD366" s="10" t="s">
        <v>47</v>
      </c>
      <c r="AE366" s="10" t="s">
        <v>47</v>
      </c>
      <c r="AF366" s="12">
        <v>44823</v>
      </c>
      <c r="AG366" s="10" t="s">
        <v>47</v>
      </c>
      <c r="AH366" s="10">
        <v>1</v>
      </c>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c r="DV366" s="14"/>
      <c r="DW366" s="14"/>
      <c r="DX366" s="14"/>
      <c r="DY366" s="14"/>
      <c r="DZ366" s="14"/>
      <c r="EA366" s="14"/>
      <c r="EB366" s="14"/>
      <c r="EC366" s="14"/>
      <c r="ED366" s="14"/>
      <c r="EE366" s="14"/>
      <c r="EF366" s="14"/>
      <c r="EG366" s="14"/>
      <c r="EH366" s="14"/>
      <c r="EI366" s="14"/>
      <c r="EJ366" s="14"/>
      <c r="EK366" s="14"/>
      <c r="EL366" s="14"/>
      <c r="EM366" s="14"/>
      <c r="EN366" s="14"/>
      <c r="EO366" s="14"/>
      <c r="EP366" s="14"/>
      <c r="EQ366" s="14"/>
      <c r="ER366" s="14"/>
      <c r="ES366" s="14"/>
      <c r="ET366" s="14"/>
      <c r="EU366" s="14"/>
    </row>
    <row r="367" spans="1:151" s="10" customFormat="1" ht="60">
      <c r="A367" s="10" t="s">
        <v>1265</v>
      </c>
      <c r="B367" s="10" t="s">
        <v>1250</v>
      </c>
      <c r="C367" s="10" t="s">
        <v>42</v>
      </c>
      <c r="D367" s="11" t="s">
        <v>1266</v>
      </c>
      <c r="E367" s="11" t="s">
        <v>1267</v>
      </c>
      <c r="F367" s="10" t="s">
        <v>45</v>
      </c>
      <c r="G367" s="10">
        <v>400110</v>
      </c>
      <c r="H367" s="10" t="s">
        <v>46</v>
      </c>
      <c r="I367" s="12">
        <v>36526</v>
      </c>
      <c r="J367" s="43" t="s">
        <v>115</v>
      </c>
      <c r="K367" s="12" t="s">
        <v>49</v>
      </c>
      <c r="L367" s="12" t="s">
        <v>49</v>
      </c>
      <c r="M367" s="10" t="s">
        <v>50</v>
      </c>
      <c r="N367" s="10" t="s">
        <v>63</v>
      </c>
      <c r="O367" s="10" t="s">
        <v>67</v>
      </c>
      <c r="P367" s="10" t="s">
        <v>45</v>
      </c>
      <c r="Q367" s="10" t="s">
        <v>53</v>
      </c>
      <c r="R367" s="10" t="s">
        <v>1253</v>
      </c>
      <c r="S367" s="10" t="s">
        <v>47</v>
      </c>
      <c r="T367" s="10" t="s">
        <v>55</v>
      </c>
      <c r="U367" s="13">
        <f t="shared" si="24"/>
        <v>3</v>
      </c>
      <c r="V367" s="10" t="s">
        <v>57</v>
      </c>
      <c r="W367" s="13">
        <f t="shared" si="27"/>
        <v>2</v>
      </c>
      <c r="X367" s="10" t="s">
        <v>57</v>
      </c>
      <c r="Y367" s="13">
        <f t="shared" si="25"/>
        <v>2</v>
      </c>
      <c r="Z367" s="10">
        <f t="shared" si="26"/>
        <v>7</v>
      </c>
      <c r="AA367" s="10" t="s">
        <v>53</v>
      </c>
      <c r="AB367" s="10" t="s">
        <v>47</v>
      </c>
      <c r="AC367" s="10" t="s">
        <v>47</v>
      </c>
      <c r="AD367" s="10" t="s">
        <v>47</v>
      </c>
      <c r="AE367" s="10" t="s">
        <v>47</v>
      </c>
      <c r="AF367" s="12">
        <v>44823</v>
      </c>
      <c r="AG367" s="10" t="s">
        <v>47</v>
      </c>
      <c r="AH367" s="10">
        <v>1</v>
      </c>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c r="DQ367" s="14"/>
      <c r="DR367" s="14"/>
      <c r="DS367" s="14"/>
      <c r="DT367" s="14"/>
      <c r="DU367" s="14"/>
      <c r="DV367" s="14"/>
      <c r="DW367" s="14"/>
      <c r="DX367" s="14"/>
      <c r="DY367" s="14"/>
      <c r="DZ367" s="14"/>
      <c r="EA367" s="14"/>
      <c r="EB367" s="14"/>
      <c r="EC367" s="14"/>
      <c r="ED367" s="14"/>
      <c r="EE367" s="14"/>
      <c r="EF367" s="14"/>
      <c r="EG367" s="14"/>
      <c r="EH367" s="14"/>
      <c r="EI367" s="14"/>
      <c r="EJ367" s="14"/>
      <c r="EK367" s="14"/>
      <c r="EL367" s="14"/>
      <c r="EM367" s="14"/>
      <c r="EN367" s="14"/>
      <c r="EO367" s="14"/>
      <c r="EP367" s="14"/>
      <c r="EQ367" s="14"/>
      <c r="ER367" s="14"/>
      <c r="ES367" s="14"/>
      <c r="ET367" s="14"/>
      <c r="EU367" s="14"/>
    </row>
    <row r="368" spans="1:151" s="10" customFormat="1" ht="120">
      <c r="A368" s="10" t="s">
        <v>1268</v>
      </c>
      <c r="B368" s="10" t="s">
        <v>1250</v>
      </c>
      <c r="C368" s="10" t="s">
        <v>42</v>
      </c>
      <c r="D368" s="11" t="s">
        <v>1266</v>
      </c>
      <c r="E368" s="11" t="s">
        <v>1269</v>
      </c>
      <c r="F368" s="10" t="s">
        <v>45</v>
      </c>
      <c r="G368" s="10">
        <v>400110</v>
      </c>
      <c r="H368" s="10" t="s">
        <v>46</v>
      </c>
      <c r="I368" s="12">
        <v>36526</v>
      </c>
      <c r="J368" s="43" t="s">
        <v>115</v>
      </c>
      <c r="K368" s="12" t="s">
        <v>49</v>
      </c>
      <c r="L368" s="12" t="s">
        <v>49</v>
      </c>
      <c r="M368" s="10" t="s">
        <v>50</v>
      </c>
      <c r="N368" s="10" t="s">
        <v>63</v>
      </c>
      <c r="O368" s="10" t="s">
        <v>67</v>
      </c>
      <c r="P368" s="10" t="s">
        <v>45</v>
      </c>
      <c r="Q368" s="10" t="s">
        <v>53</v>
      </c>
      <c r="R368" s="10" t="s">
        <v>1253</v>
      </c>
      <c r="S368" s="10" t="s">
        <v>47</v>
      </c>
      <c r="T368" s="10" t="s">
        <v>55</v>
      </c>
      <c r="U368" s="13">
        <f t="shared" si="24"/>
        <v>3</v>
      </c>
      <c r="V368" s="10" t="s">
        <v>57</v>
      </c>
      <c r="W368" s="13">
        <f t="shared" si="27"/>
        <v>2</v>
      </c>
      <c r="X368" s="10" t="s">
        <v>57</v>
      </c>
      <c r="Y368" s="13">
        <f t="shared" si="25"/>
        <v>2</v>
      </c>
      <c r="Z368" s="10">
        <f t="shared" si="26"/>
        <v>7</v>
      </c>
      <c r="AA368" s="10" t="s">
        <v>53</v>
      </c>
      <c r="AB368" s="10" t="s">
        <v>47</v>
      </c>
      <c r="AC368" s="10" t="s">
        <v>47</v>
      </c>
      <c r="AD368" s="10" t="s">
        <v>47</v>
      </c>
      <c r="AE368" s="10" t="s">
        <v>47</v>
      </c>
      <c r="AF368" s="12">
        <v>44823</v>
      </c>
      <c r="AG368" s="10" t="s">
        <v>47</v>
      </c>
      <c r="AH368" s="10">
        <v>1</v>
      </c>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c r="DQ368" s="14"/>
      <c r="DR368" s="14"/>
      <c r="DS368" s="14"/>
      <c r="DT368" s="14"/>
      <c r="DU368" s="14"/>
      <c r="DV368" s="14"/>
      <c r="DW368" s="14"/>
      <c r="DX368" s="14"/>
      <c r="DY368" s="14"/>
      <c r="DZ368" s="14"/>
      <c r="EA368" s="14"/>
      <c r="EB368" s="14"/>
      <c r="EC368" s="14"/>
      <c r="ED368" s="14"/>
      <c r="EE368" s="14"/>
      <c r="EF368" s="14"/>
      <c r="EG368" s="14"/>
      <c r="EH368" s="14"/>
      <c r="EI368" s="14"/>
      <c r="EJ368" s="14"/>
      <c r="EK368" s="14"/>
      <c r="EL368" s="14"/>
      <c r="EM368" s="14"/>
      <c r="EN368" s="14"/>
      <c r="EO368" s="14"/>
      <c r="EP368" s="14"/>
      <c r="EQ368" s="14"/>
      <c r="ER368" s="14"/>
      <c r="ES368" s="14"/>
      <c r="ET368" s="14"/>
      <c r="EU368" s="14"/>
    </row>
    <row r="369" spans="1:151" s="10" customFormat="1" ht="60">
      <c r="A369" s="10" t="s">
        <v>1270</v>
      </c>
      <c r="B369" s="10" t="s">
        <v>1250</v>
      </c>
      <c r="C369" s="44" t="s">
        <v>42</v>
      </c>
      <c r="D369" s="11" t="s">
        <v>1271</v>
      </c>
      <c r="E369" s="11" t="s">
        <v>1272</v>
      </c>
      <c r="F369" s="10" t="s">
        <v>53</v>
      </c>
      <c r="G369" s="10" t="s">
        <v>47</v>
      </c>
      <c r="H369" s="10" t="s">
        <v>46</v>
      </c>
      <c r="I369" s="12">
        <v>44105</v>
      </c>
      <c r="J369" s="43" t="s">
        <v>379</v>
      </c>
      <c r="K369" s="12" t="s">
        <v>49</v>
      </c>
      <c r="L369" s="12" t="s">
        <v>49</v>
      </c>
      <c r="M369" s="10" t="s">
        <v>50</v>
      </c>
      <c r="N369" s="10" t="s">
        <v>63</v>
      </c>
      <c r="O369" s="10" t="s">
        <v>626</v>
      </c>
      <c r="P369" s="10" t="s">
        <v>45</v>
      </c>
      <c r="Q369" s="10" t="s">
        <v>53</v>
      </c>
      <c r="R369" s="10" t="s">
        <v>1253</v>
      </c>
      <c r="S369" s="10" t="s">
        <v>47</v>
      </c>
      <c r="T369" s="10" t="s">
        <v>55</v>
      </c>
      <c r="U369" s="13">
        <f t="shared" si="24"/>
        <v>3</v>
      </c>
      <c r="V369" s="10" t="s">
        <v>57</v>
      </c>
      <c r="W369" s="13">
        <f t="shared" si="27"/>
        <v>2</v>
      </c>
      <c r="X369" s="10" t="s">
        <v>57</v>
      </c>
      <c r="Y369" s="13">
        <f t="shared" si="25"/>
        <v>2</v>
      </c>
      <c r="Z369" s="10">
        <f t="shared" si="26"/>
        <v>7</v>
      </c>
      <c r="AA369" s="10" t="s">
        <v>53</v>
      </c>
      <c r="AB369" s="10" t="s">
        <v>47</v>
      </c>
      <c r="AC369" s="10" t="s">
        <v>47</v>
      </c>
      <c r="AD369" s="10" t="s">
        <v>47</v>
      </c>
      <c r="AE369" s="10" t="s">
        <v>47</v>
      </c>
      <c r="AF369" s="12">
        <v>44824</v>
      </c>
      <c r="AG369" s="10" t="s">
        <v>47</v>
      </c>
      <c r="AH369" s="10">
        <v>1</v>
      </c>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c r="DV369" s="14"/>
      <c r="DW369" s="14"/>
      <c r="DX369" s="14"/>
      <c r="DY369" s="14"/>
      <c r="DZ369" s="14"/>
      <c r="EA369" s="14"/>
      <c r="EB369" s="14"/>
      <c r="EC369" s="14"/>
      <c r="ED369" s="14"/>
      <c r="EE369" s="14"/>
      <c r="EF369" s="14"/>
      <c r="EG369" s="14"/>
      <c r="EH369" s="14"/>
      <c r="EI369" s="14"/>
      <c r="EJ369" s="14"/>
      <c r="EK369" s="14"/>
      <c r="EL369" s="14"/>
      <c r="EM369" s="14"/>
      <c r="EN369" s="14"/>
      <c r="EO369" s="14"/>
      <c r="EP369" s="14"/>
      <c r="EQ369" s="14"/>
      <c r="ER369" s="14"/>
      <c r="ES369" s="14"/>
      <c r="ET369" s="14"/>
      <c r="EU369" s="14"/>
    </row>
    <row r="370" spans="1:151" s="10" customFormat="1" ht="60">
      <c r="A370" s="10" t="s">
        <v>1273</v>
      </c>
      <c r="B370" s="10" t="s">
        <v>1250</v>
      </c>
      <c r="C370" s="44" t="s">
        <v>42</v>
      </c>
      <c r="D370" s="11" t="s">
        <v>1274</v>
      </c>
      <c r="E370" s="11" t="s">
        <v>1275</v>
      </c>
      <c r="F370" s="10" t="s">
        <v>45</v>
      </c>
      <c r="G370" s="10">
        <v>40015</v>
      </c>
      <c r="H370" s="10" t="s">
        <v>46</v>
      </c>
      <c r="I370" s="12">
        <v>36372</v>
      </c>
      <c r="J370" s="12" t="s">
        <v>235</v>
      </c>
      <c r="K370" s="12" t="s">
        <v>49</v>
      </c>
      <c r="L370" s="12" t="s">
        <v>49</v>
      </c>
      <c r="M370" s="10" t="s">
        <v>50</v>
      </c>
      <c r="N370" s="10" t="s">
        <v>63</v>
      </c>
      <c r="O370" s="10" t="s">
        <v>626</v>
      </c>
      <c r="P370" s="10" t="s">
        <v>45</v>
      </c>
      <c r="Q370" s="10" t="s">
        <v>53</v>
      </c>
      <c r="R370" s="10" t="s">
        <v>1253</v>
      </c>
      <c r="S370" s="10" t="s">
        <v>47</v>
      </c>
      <c r="T370" s="10" t="s">
        <v>55</v>
      </c>
      <c r="U370" s="13">
        <f t="shared" si="24"/>
        <v>3</v>
      </c>
      <c r="V370" s="10" t="s">
        <v>57</v>
      </c>
      <c r="W370" s="13">
        <f t="shared" si="27"/>
        <v>2</v>
      </c>
      <c r="X370" s="10" t="s">
        <v>57</v>
      </c>
      <c r="Y370" s="13">
        <f t="shared" si="25"/>
        <v>2</v>
      </c>
      <c r="Z370" s="10">
        <f t="shared" si="26"/>
        <v>7</v>
      </c>
      <c r="AA370" s="10" t="s">
        <v>53</v>
      </c>
      <c r="AB370" s="10" t="s">
        <v>47</v>
      </c>
      <c r="AC370" s="10" t="s">
        <v>47</v>
      </c>
      <c r="AD370" s="10" t="s">
        <v>47</v>
      </c>
      <c r="AE370" s="10" t="s">
        <v>47</v>
      </c>
      <c r="AF370" s="12">
        <v>44824</v>
      </c>
      <c r="AG370" s="10" t="s">
        <v>47</v>
      </c>
      <c r="AH370" s="10">
        <v>1</v>
      </c>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c r="DV370" s="14"/>
      <c r="DW370" s="14"/>
      <c r="DX370" s="14"/>
      <c r="DY370" s="14"/>
      <c r="DZ370" s="14"/>
      <c r="EA370" s="14"/>
      <c r="EB370" s="14"/>
      <c r="EC370" s="14"/>
      <c r="ED370" s="14"/>
      <c r="EE370" s="14"/>
      <c r="EF370" s="14"/>
      <c r="EG370" s="14"/>
      <c r="EH370" s="14"/>
      <c r="EI370" s="14"/>
      <c r="EJ370" s="14"/>
      <c r="EK370" s="14"/>
      <c r="EL370" s="14"/>
      <c r="EM370" s="14"/>
      <c r="EN370" s="14"/>
      <c r="EO370" s="14"/>
      <c r="EP370" s="14"/>
      <c r="EQ370" s="14"/>
      <c r="ER370" s="14"/>
      <c r="ES370" s="14"/>
      <c r="ET370" s="14"/>
      <c r="EU370" s="14"/>
    </row>
    <row r="371" spans="1:151" s="10" customFormat="1" ht="75">
      <c r="A371" s="10" t="s">
        <v>1276</v>
      </c>
      <c r="B371" s="10" t="s">
        <v>1250</v>
      </c>
      <c r="C371" s="44" t="s">
        <v>42</v>
      </c>
      <c r="D371" s="11" t="s">
        <v>1277</v>
      </c>
      <c r="E371" s="11" t="s">
        <v>1278</v>
      </c>
      <c r="F371" s="10" t="s">
        <v>45</v>
      </c>
      <c r="G371" s="10">
        <v>40015</v>
      </c>
      <c r="H371" s="10" t="s">
        <v>46</v>
      </c>
      <c r="I371" s="12" t="s">
        <v>47</v>
      </c>
      <c r="J371" s="12" t="s">
        <v>235</v>
      </c>
      <c r="K371" s="12" t="s">
        <v>49</v>
      </c>
      <c r="L371" s="12" t="s">
        <v>49</v>
      </c>
      <c r="M371" s="10" t="s">
        <v>50</v>
      </c>
      <c r="N371" s="10" t="s">
        <v>63</v>
      </c>
      <c r="O371" s="10" t="s">
        <v>1279</v>
      </c>
      <c r="P371" s="10" t="s">
        <v>45</v>
      </c>
      <c r="Q371" s="10" t="s">
        <v>53</v>
      </c>
      <c r="R371" s="10" t="s">
        <v>1253</v>
      </c>
      <c r="S371" s="10" t="s">
        <v>47</v>
      </c>
      <c r="T371" s="10" t="s">
        <v>55</v>
      </c>
      <c r="U371" s="13">
        <f t="shared" si="24"/>
        <v>3</v>
      </c>
      <c r="V371" s="10" t="s">
        <v>57</v>
      </c>
      <c r="W371" s="13">
        <f t="shared" si="27"/>
        <v>2</v>
      </c>
      <c r="X371" s="10" t="s">
        <v>57</v>
      </c>
      <c r="Y371" s="13">
        <f t="shared" si="25"/>
        <v>2</v>
      </c>
      <c r="Z371" s="10">
        <f t="shared" si="26"/>
        <v>7</v>
      </c>
      <c r="AA371" s="10" t="s">
        <v>53</v>
      </c>
      <c r="AB371" s="10" t="s">
        <v>47</v>
      </c>
      <c r="AC371" s="10" t="s">
        <v>47</v>
      </c>
      <c r="AD371" s="10" t="s">
        <v>47</v>
      </c>
      <c r="AE371" s="10" t="s">
        <v>47</v>
      </c>
      <c r="AF371" s="12">
        <v>44824</v>
      </c>
      <c r="AG371" s="10" t="s">
        <v>47</v>
      </c>
      <c r="AH371" s="10">
        <v>1</v>
      </c>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c r="DV371" s="14"/>
      <c r="DW371" s="14"/>
      <c r="DX371" s="14"/>
      <c r="DY371" s="14"/>
      <c r="DZ371" s="14"/>
      <c r="EA371" s="14"/>
      <c r="EB371" s="14"/>
      <c r="EC371" s="14"/>
      <c r="ED371" s="14"/>
      <c r="EE371" s="14"/>
      <c r="EF371" s="14"/>
      <c r="EG371" s="14"/>
      <c r="EH371" s="14"/>
      <c r="EI371" s="14"/>
      <c r="EJ371" s="14"/>
      <c r="EK371" s="14"/>
      <c r="EL371" s="14"/>
      <c r="EM371" s="14"/>
      <c r="EN371" s="14"/>
      <c r="EO371" s="14"/>
      <c r="EP371" s="14"/>
      <c r="EQ371" s="14"/>
      <c r="ER371" s="14"/>
      <c r="ES371" s="14"/>
      <c r="ET371" s="14"/>
      <c r="EU371" s="14"/>
    </row>
    <row r="372" spans="1:151" s="10" customFormat="1" ht="75">
      <c r="A372" s="10" t="s">
        <v>1280</v>
      </c>
      <c r="B372" s="10" t="s">
        <v>1250</v>
      </c>
      <c r="C372" s="44" t="s">
        <v>42</v>
      </c>
      <c r="D372" s="11" t="s">
        <v>1281</v>
      </c>
      <c r="E372" s="11" t="s">
        <v>1282</v>
      </c>
      <c r="F372" s="10" t="s">
        <v>45</v>
      </c>
      <c r="G372" s="10">
        <v>4001505</v>
      </c>
      <c r="H372" s="10" t="s">
        <v>46</v>
      </c>
      <c r="I372" s="12">
        <v>36526</v>
      </c>
      <c r="J372" s="12" t="s">
        <v>235</v>
      </c>
      <c r="K372" s="12" t="s">
        <v>49</v>
      </c>
      <c r="L372" s="12" t="s">
        <v>49</v>
      </c>
      <c r="M372" s="10" t="s">
        <v>50</v>
      </c>
      <c r="N372" s="10" t="s">
        <v>51</v>
      </c>
      <c r="O372" s="10" t="s">
        <v>67</v>
      </c>
      <c r="P372" s="10" t="s">
        <v>45</v>
      </c>
      <c r="Q372" s="10" t="s">
        <v>53</v>
      </c>
      <c r="R372" s="10" t="s">
        <v>47</v>
      </c>
      <c r="S372" s="10" t="s">
        <v>1283</v>
      </c>
      <c r="T372" s="10" t="s">
        <v>111</v>
      </c>
      <c r="U372" s="13">
        <f t="shared" si="24"/>
        <v>3</v>
      </c>
      <c r="V372" s="10" t="s">
        <v>57</v>
      </c>
      <c r="W372" s="13">
        <f t="shared" si="27"/>
        <v>2</v>
      </c>
      <c r="X372" s="10" t="s">
        <v>53</v>
      </c>
      <c r="Y372" s="13">
        <f t="shared" si="25"/>
        <v>3</v>
      </c>
      <c r="Z372" s="10">
        <f t="shared" si="26"/>
        <v>8</v>
      </c>
      <c r="AA372" s="10" t="s">
        <v>47</v>
      </c>
      <c r="AB372" s="10" t="s">
        <v>47</v>
      </c>
      <c r="AC372" s="12"/>
      <c r="AD372" s="10" t="s">
        <v>47</v>
      </c>
      <c r="AE372" s="10" t="s">
        <v>47</v>
      </c>
      <c r="AF372" s="12">
        <v>44824</v>
      </c>
      <c r="AG372" s="10" t="s">
        <v>47</v>
      </c>
      <c r="AH372" s="10">
        <v>1</v>
      </c>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c r="DQ372" s="14"/>
      <c r="DR372" s="14"/>
      <c r="DS372" s="14"/>
      <c r="DT372" s="14"/>
      <c r="DU372" s="14"/>
      <c r="DV372" s="14"/>
      <c r="DW372" s="14"/>
      <c r="DX372" s="14"/>
      <c r="DY372" s="14"/>
      <c r="DZ372" s="14"/>
      <c r="EA372" s="14"/>
      <c r="EB372" s="14"/>
      <c r="EC372" s="14"/>
      <c r="ED372" s="14"/>
      <c r="EE372" s="14"/>
      <c r="EF372" s="14"/>
      <c r="EG372" s="14"/>
      <c r="EH372" s="14"/>
      <c r="EI372" s="14"/>
      <c r="EJ372" s="14"/>
      <c r="EK372" s="14"/>
      <c r="EL372" s="14"/>
      <c r="EM372" s="14"/>
      <c r="EN372" s="14"/>
      <c r="EO372" s="14"/>
      <c r="EP372" s="14"/>
      <c r="EQ372" s="14"/>
      <c r="ER372" s="14"/>
      <c r="ES372" s="14"/>
      <c r="ET372" s="14"/>
      <c r="EU372" s="14"/>
    </row>
    <row r="373" spans="1:151" s="10" customFormat="1" ht="60">
      <c r="A373" s="10" t="s">
        <v>1284</v>
      </c>
      <c r="B373" s="10" t="s">
        <v>1250</v>
      </c>
      <c r="C373" s="44" t="s">
        <v>42</v>
      </c>
      <c r="D373" s="11" t="s">
        <v>1285</v>
      </c>
      <c r="E373" s="11" t="s">
        <v>1286</v>
      </c>
      <c r="F373" s="10" t="s">
        <v>45</v>
      </c>
      <c r="G373" s="10">
        <v>4001505</v>
      </c>
      <c r="H373" s="10" t="s">
        <v>46</v>
      </c>
      <c r="I373" s="12">
        <v>36526</v>
      </c>
      <c r="J373" s="12" t="s">
        <v>115</v>
      </c>
      <c r="K373" s="12" t="s">
        <v>49</v>
      </c>
      <c r="L373" s="12" t="s">
        <v>49</v>
      </c>
      <c r="M373" s="10" t="s">
        <v>50</v>
      </c>
      <c r="N373" s="10" t="s">
        <v>1287</v>
      </c>
      <c r="O373" s="10" t="s">
        <v>67</v>
      </c>
      <c r="P373" s="10" t="s">
        <v>45</v>
      </c>
      <c r="Q373" s="10" t="s">
        <v>53</v>
      </c>
      <c r="R373" s="10" t="s">
        <v>47</v>
      </c>
      <c r="S373" s="10" t="s">
        <v>1283</v>
      </c>
      <c r="T373" s="10" t="s">
        <v>111</v>
      </c>
      <c r="U373" s="13">
        <f t="shared" si="24"/>
        <v>3</v>
      </c>
      <c r="V373" s="10" t="s">
        <v>57</v>
      </c>
      <c r="W373" s="13">
        <f t="shared" si="27"/>
        <v>2</v>
      </c>
      <c r="X373" s="10" t="s">
        <v>53</v>
      </c>
      <c r="Y373" s="13">
        <f t="shared" si="25"/>
        <v>3</v>
      </c>
      <c r="Z373" s="10">
        <f t="shared" si="26"/>
        <v>8</v>
      </c>
      <c r="AA373" s="10" t="s">
        <v>47</v>
      </c>
      <c r="AB373" s="10" t="s">
        <v>47</v>
      </c>
      <c r="AC373" s="12"/>
      <c r="AD373" s="10" t="s">
        <v>47</v>
      </c>
      <c r="AE373" s="10" t="s">
        <v>47</v>
      </c>
      <c r="AF373" s="12">
        <v>44824</v>
      </c>
      <c r="AG373" s="10" t="s">
        <v>47</v>
      </c>
      <c r="AH373" s="10">
        <v>1</v>
      </c>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c r="DQ373" s="14"/>
      <c r="DR373" s="14"/>
      <c r="DS373" s="14"/>
      <c r="DT373" s="14"/>
      <c r="DU373" s="14"/>
      <c r="DV373" s="14"/>
      <c r="DW373" s="14"/>
      <c r="DX373" s="14"/>
      <c r="DY373" s="14"/>
      <c r="DZ373" s="14"/>
      <c r="EA373" s="14"/>
      <c r="EB373" s="14"/>
      <c r="EC373" s="14"/>
      <c r="ED373" s="14"/>
      <c r="EE373" s="14"/>
      <c r="EF373" s="14"/>
      <c r="EG373" s="14"/>
      <c r="EH373" s="14"/>
      <c r="EI373" s="14"/>
      <c r="EJ373" s="14"/>
      <c r="EK373" s="14"/>
      <c r="EL373" s="14"/>
      <c r="EM373" s="14"/>
      <c r="EN373" s="14"/>
      <c r="EO373" s="14"/>
      <c r="EP373" s="14"/>
      <c r="EQ373" s="14"/>
      <c r="ER373" s="14"/>
      <c r="ES373" s="14"/>
      <c r="ET373" s="14"/>
      <c r="EU373" s="14"/>
    </row>
    <row r="374" spans="1:151" s="10" customFormat="1" ht="120">
      <c r="A374" s="10" t="s">
        <v>1288</v>
      </c>
      <c r="B374" s="10" t="s">
        <v>1250</v>
      </c>
      <c r="C374" s="44" t="s">
        <v>42</v>
      </c>
      <c r="D374" s="11" t="s">
        <v>1289</v>
      </c>
      <c r="E374" s="11" t="s">
        <v>1290</v>
      </c>
      <c r="F374" s="10" t="s">
        <v>45</v>
      </c>
      <c r="G374" s="10">
        <v>400125</v>
      </c>
      <c r="H374" s="10" t="s">
        <v>46</v>
      </c>
      <c r="I374" s="12">
        <v>36372</v>
      </c>
      <c r="J374" s="12" t="s">
        <v>379</v>
      </c>
      <c r="K374" s="12" t="s">
        <v>49</v>
      </c>
      <c r="L374" s="12" t="s">
        <v>49</v>
      </c>
      <c r="M374" s="10" t="s">
        <v>50</v>
      </c>
      <c r="N374" s="10" t="s">
        <v>63</v>
      </c>
      <c r="O374" s="10" t="s">
        <v>124</v>
      </c>
      <c r="P374" s="10" t="s">
        <v>45</v>
      </c>
      <c r="Q374" s="10" t="s">
        <v>53</v>
      </c>
      <c r="R374" s="10" t="s">
        <v>1253</v>
      </c>
      <c r="S374" s="10" t="s">
        <v>1291</v>
      </c>
      <c r="T374" s="10" t="s">
        <v>55</v>
      </c>
      <c r="U374" s="13">
        <f t="shared" si="24"/>
        <v>3</v>
      </c>
      <c r="V374" s="10" t="s">
        <v>57</v>
      </c>
      <c r="W374" s="13">
        <f t="shared" si="27"/>
        <v>2</v>
      </c>
      <c r="X374" s="10" t="s">
        <v>57</v>
      </c>
      <c r="Y374" s="13">
        <f t="shared" si="25"/>
        <v>2</v>
      </c>
      <c r="Z374" s="10">
        <f t="shared" si="26"/>
        <v>7</v>
      </c>
      <c r="AA374" s="10" t="s">
        <v>45</v>
      </c>
      <c r="AB374" s="10" t="s">
        <v>47</v>
      </c>
      <c r="AC374" s="10" t="s">
        <v>47</v>
      </c>
      <c r="AD374" s="10" t="s">
        <v>47</v>
      </c>
      <c r="AE374" s="10" t="s">
        <v>47</v>
      </c>
      <c r="AF374" s="12">
        <v>44824</v>
      </c>
      <c r="AG374" s="10" t="s">
        <v>47</v>
      </c>
      <c r="AH374" s="10">
        <v>1</v>
      </c>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c r="DV374" s="14"/>
      <c r="DW374" s="14"/>
      <c r="DX374" s="14"/>
      <c r="DY374" s="14"/>
      <c r="DZ374" s="14"/>
      <c r="EA374" s="14"/>
      <c r="EB374" s="14"/>
      <c r="EC374" s="14"/>
      <c r="ED374" s="14"/>
      <c r="EE374" s="14"/>
      <c r="EF374" s="14"/>
      <c r="EG374" s="14"/>
      <c r="EH374" s="14"/>
      <c r="EI374" s="14"/>
      <c r="EJ374" s="14"/>
      <c r="EK374" s="14"/>
      <c r="EL374" s="14"/>
      <c r="EM374" s="14"/>
      <c r="EN374" s="14"/>
      <c r="EO374" s="14"/>
      <c r="EP374" s="14"/>
      <c r="EQ374" s="14"/>
      <c r="ER374" s="14"/>
      <c r="ES374" s="14"/>
      <c r="ET374" s="14"/>
      <c r="EU374" s="14"/>
    </row>
    <row r="375" spans="1:151" s="10" customFormat="1" ht="90">
      <c r="A375" s="10" t="s">
        <v>1292</v>
      </c>
      <c r="B375" s="10" t="s">
        <v>1250</v>
      </c>
      <c r="C375" s="44" t="s">
        <v>42</v>
      </c>
      <c r="D375" s="11" t="s">
        <v>1293</v>
      </c>
      <c r="E375" s="11" t="s">
        <v>1294</v>
      </c>
      <c r="F375" s="10" t="s">
        <v>45</v>
      </c>
      <c r="G375" s="10">
        <v>400125</v>
      </c>
      <c r="H375" s="10" t="s">
        <v>46</v>
      </c>
      <c r="I375" s="12">
        <v>36372</v>
      </c>
      <c r="J375" s="12" t="s">
        <v>379</v>
      </c>
      <c r="K375" s="12" t="s">
        <v>49</v>
      </c>
      <c r="L375" s="12" t="s">
        <v>49</v>
      </c>
      <c r="M375" s="10" t="s">
        <v>50</v>
      </c>
      <c r="N375" s="10" t="s">
        <v>63</v>
      </c>
      <c r="O375" s="10" t="s">
        <v>67</v>
      </c>
      <c r="P375" s="10" t="s">
        <v>45</v>
      </c>
      <c r="Q375" s="10" t="s">
        <v>53</v>
      </c>
      <c r="R375" s="10" t="s">
        <v>1253</v>
      </c>
      <c r="S375" s="10" t="s">
        <v>47</v>
      </c>
      <c r="T375" s="10" t="s">
        <v>55</v>
      </c>
      <c r="U375" s="13">
        <f t="shared" si="24"/>
        <v>3</v>
      </c>
      <c r="V375" s="10" t="s">
        <v>57</v>
      </c>
      <c r="W375" s="13">
        <f t="shared" si="27"/>
        <v>2</v>
      </c>
      <c r="X375" s="10" t="s">
        <v>57</v>
      </c>
      <c r="Y375" s="13">
        <f t="shared" si="25"/>
        <v>2</v>
      </c>
      <c r="Z375" s="10">
        <f t="shared" si="26"/>
        <v>7</v>
      </c>
      <c r="AA375" s="10" t="s">
        <v>45</v>
      </c>
      <c r="AB375" s="10" t="s">
        <v>47</v>
      </c>
      <c r="AC375" s="10" t="s">
        <v>47</v>
      </c>
      <c r="AD375" s="10" t="s">
        <v>47</v>
      </c>
      <c r="AE375" s="10" t="s">
        <v>47</v>
      </c>
      <c r="AF375" s="12">
        <v>44824</v>
      </c>
      <c r="AG375" s="10" t="s">
        <v>47</v>
      </c>
      <c r="AH375" s="10">
        <v>1</v>
      </c>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c r="DV375" s="14"/>
      <c r="DW375" s="14"/>
      <c r="DX375" s="14"/>
      <c r="DY375" s="14"/>
      <c r="DZ375" s="14"/>
      <c r="EA375" s="14"/>
      <c r="EB375" s="14"/>
      <c r="EC375" s="14"/>
      <c r="ED375" s="14"/>
      <c r="EE375" s="14"/>
      <c r="EF375" s="14"/>
      <c r="EG375" s="14"/>
      <c r="EH375" s="14"/>
      <c r="EI375" s="14"/>
      <c r="EJ375" s="14"/>
      <c r="EK375" s="14"/>
      <c r="EL375" s="14"/>
      <c r="EM375" s="14"/>
      <c r="EN375" s="14"/>
      <c r="EO375" s="14"/>
      <c r="EP375" s="14"/>
      <c r="EQ375" s="14"/>
      <c r="ER375" s="14"/>
      <c r="ES375" s="14"/>
      <c r="ET375" s="14"/>
      <c r="EU375" s="14"/>
    </row>
    <row r="376" spans="1:151" s="10" customFormat="1" ht="180">
      <c r="A376" s="10" t="s">
        <v>1295</v>
      </c>
      <c r="B376" s="10" t="s">
        <v>1250</v>
      </c>
      <c r="C376" s="44" t="s">
        <v>42</v>
      </c>
      <c r="D376" s="11" t="s">
        <v>1296</v>
      </c>
      <c r="E376" s="11" t="s">
        <v>1297</v>
      </c>
      <c r="F376" s="10" t="s">
        <v>45</v>
      </c>
      <c r="G376" s="10">
        <v>400115</v>
      </c>
      <c r="H376" s="10" t="s">
        <v>46</v>
      </c>
      <c r="I376" s="12" t="s">
        <v>47</v>
      </c>
      <c r="J376" s="12" t="s">
        <v>48</v>
      </c>
      <c r="K376" s="12" t="s">
        <v>49</v>
      </c>
      <c r="L376" s="12" t="s">
        <v>49</v>
      </c>
      <c r="M376" s="10" t="s">
        <v>50</v>
      </c>
      <c r="N376" s="10" t="s">
        <v>63</v>
      </c>
      <c r="O376" s="10" t="s">
        <v>124</v>
      </c>
      <c r="P376" s="10" t="s">
        <v>45</v>
      </c>
      <c r="Q376" s="10" t="s">
        <v>45</v>
      </c>
      <c r="R376" s="10" t="s">
        <v>1253</v>
      </c>
      <c r="S376" s="10" t="s">
        <v>47</v>
      </c>
      <c r="T376" s="10" t="s">
        <v>55</v>
      </c>
      <c r="U376" s="13">
        <f t="shared" si="24"/>
        <v>3</v>
      </c>
      <c r="V376" s="10" t="s">
        <v>57</v>
      </c>
      <c r="W376" s="13">
        <f t="shared" si="27"/>
        <v>2</v>
      </c>
      <c r="X376" s="10" t="s">
        <v>57</v>
      </c>
      <c r="Y376" s="13">
        <f t="shared" si="25"/>
        <v>2</v>
      </c>
      <c r="Z376" s="10">
        <f t="shared" si="26"/>
        <v>7</v>
      </c>
      <c r="AA376" s="10" t="s">
        <v>53</v>
      </c>
      <c r="AB376" s="10" t="s">
        <v>47</v>
      </c>
      <c r="AC376" s="10" t="s">
        <v>47</v>
      </c>
      <c r="AD376" s="10" t="s">
        <v>47</v>
      </c>
      <c r="AE376" s="10" t="s">
        <v>47</v>
      </c>
      <c r="AF376" s="12">
        <v>44824</v>
      </c>
      <c r="AG376" s="10" t="s">
        <v>47</v>
      </c>
      <c r="AH376" s="10">
        <v>1</v>
      </c>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c r="DV376" s="14"/>
      <c r="DW376" s="14"/>
      <c r="DX376" s="14"/>
      <c r="DY376" s="14"/>
      <c r="DZ376" s="14"/>
      <c r="EA376" s="14"/>
      <c r="EB376" s="14"/>
      <c r="EC376" s="14"/>
      <c r="ED376" s="14"/>
      <c r="EE376" s="14"/>
      <c r="EF376" s="14"/>
      <c r="EG376" s="14"/>
      <c r="EH376" s="14"/>
      <c r="EI376" s="14"/>
      <c r="EJ376" s="14"/>
      <c r="EK376" s="14"/>
      <c r="EL376" s="14"/>
      <c r="EM376" s="14"/>
      <c r="EN376" s="14"/>
      <c r="EO376" s="14"/>
      <c r="EP376" s="14"/>
      <c r="EQ376" s="14"/>
      <c r="ER376" s="14"/>
      <c r="ES376" s="14"/>
      <c r="ET376" s="14"/>
      <c r="EU376" s="14"/>
    </row>
    <row r="377" spans="1:151" s="10" customFormat="1" ht="60">
      <c r="A377" s="10" t="s">
        <v>1298</v>
      </c>
      <c r="B377" s="10" t="s">
        <v>1250</v>
      </c>
      <c r="C377" s="44" t="s">
        <v>42</v>
      </c>
      <c r="D377" s="11" t="s">
        <v>1299</v>
      </c>
      <c r="E377" s="11" t="s">
        <v>1300</v>
      </c>
      <c r="F377" s="10" t="s">
        <v>45</v>
      </c>
      <c r="G377" s="10">
        <v>400115</v>
      </c>
      <c r="H377" s="10" t="s">
        <v>46</v>
      </c>
      <c r="I377" s="12" t="s">
        <v>47</v>
      </c>
      <c r="J377" s="12" t="s">
        <v>235</v>
      </c>
      <c r="K377" s="12" t="s">
        <v>49</v>
      </c>
      <c r="L377" s="12" t="s">
        <v>49</v>
      </c>
      <c r="M377" s="10" t="s">
        <v>50</v>
      </c>
      <c r="N377" s="10" t="s">
        <v>63</v>
      </c>
      <c r="O377" s="10" t="s">
        <v>124</v>
      </c>
      <c r="P377" s="10" t="s">
        <v>45</v>
      </c>
      <c r="Q377" s="10" t="s">
        <v>53</v>
      </c>
      <c r="R377" s="10" t="s">
        <v>1253</v>
      </c>
      <c r="S377" s="10" t="s">
        <v>47</v>
      </c>
      <c r="T377" s="10" t="s">
        <v>55</v>
      </c>
      <c r="U377" s="13">
        <f t="shared" si="24"/>
        <v>3</v>
      </c>
      <c r="V377" s="10" t="s">
        <v>57</v>
      </c>
      <c r="W377" s="13">
        <f t="shared" si="27"/>
        <v>2</v>
      </c>
      <c r="X377" s="10" t="s">
        <v>57</v>
      </c>
      <c r="Y377" s="13">
        <f t="shared" si="25"/>
        <v>2</v>
      </c>
      <c r="Z377" s="10">
        <f t="shared" si="26"/>
        <v>7</v>
      </c>
      <c r="AA377" s="10" t="s">
        <v>45</v>
      </c>
      <c r="AB377" s="10" t="s">
        <v>47</v>
      </c>
      <c r="AC377" s="10" t="s">
        <v>47</v>
      </c>
      <c r="AD377" s="10" t="s">
        <v>47</v>
      </c>
      <c r="AE377" s="10" t="s">
        <v>47</v>
      </c>
      <c r="AF377" s="12">
        <v>44824</v>
      </c>
      <c r="AG377" s="10" t="s">
        <v>47</v>
      </c>
      <c r="AH377" s="10">
        <v>1</v>
      </c>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c r="DV377" s="14"/>
      <c r="DW377" s="14"/>
      <c r="DX377" s="14"/>
      <c r="DY377" s="14"/>
      <c r="DZ377" s="14"/>
      <c r="EA377" s="14"/>
      <c r="EB377" s="14"/>
      <c r="EC377" s="14"/>
      <c r="ED377" s="14"/>
      <c r="EE377" s="14"/>
      <c r="EF377" s="14"/>
      <c r="EG377" s="14"/>
      <c r="EH377" s="14"/>
      <c r="EI377" s="14"/>
      <c r="EJ377" s="14"/>
      <c r="EK377" s="14"/>
      <c r="EL377" s="14"/>
      <c r="EM377" s="14"/>
      <c r="EN377" s="14"/>
      <c r="EO377" s="14"/>
      <c r="EP377" s="14"/>
      <c r="EQ377" s="14"/>
      <c r="ER377" s="14"/>
      <c r="ES377" s="14"/>
      <c r="ET377" s="14"/>
      <c r="EU377" s="14"/>
    </row>
    <row r="378" spans="1:151" s="10" customFormat="1" ht="180">
      <c r="A378" s="10" t="s">
        <v>1301</v>
      </c>
      <c r="B378" s="10" t="s">
        <v>1250</v>
      </c>
      <c r="C378" s="44" t="s">
        <v>42</v>
      </c>
      <c r="D378" s="11" t="s">
        <v>1302</v>
      </c>
      <c r="E378" s="11" t="s">
        <v>1303</v>
      </c>
      <c r="F378" s="10" t="s">
        <v>45</v>
      </c>
      <c r="G378" s="10">
        <v>4003015</v>
      </c>
      <c r="H378" s="10" t="s">
        <v>46</v>
      </c>
      <c r="I378" s="12">
        <v>36526</v>
      </c>
      <c r="J378" s="12" t="s">
        <v>115</v>
      </c>
      <c r="K378" s="12" t="s">
        <v>49</v>
      </c>
      <c r="L378" s="12" t="s">
        <v>49</v>
      </c>
      <c r="M378" s="10" t="s">
        <v>50</v>
      </c>
      <c r="N378" s="10" t="s">
        <v>63</v>
      </c>
      <c r="O378" s="10" t="s">
        <v>67</v>
      </c>
      <c r="P378" s="10" t="s">
        <v>45</v>
      </c>
      <c r="Q378" s="10" t="s">
        <v>53</v>
      </c>
      <c r="R378" s="10" t="s">
        <v>1253</v>
      </c>
      <c r="S378" s="10" t="s">
        <v>47</v>
      </c>
      <c r="T378" s="10" t="s">
        <v>55</v>
      </c>
      <c r="U378" s="13">
        <f t="shared" si="24"/>
        <v>3</v>
      </c>
      <c r="V378" s="10" t="s">
        <v>57</v>
      </c>
      <c r="W378" s="13">
        <f t="shared" si="27"/>
        <v>2</v>
      </c>
      <c r="X378" s="10" t="s">
        <v>57</v>
      </c>
      <c r="Y378" s="13">
        <f t="shared" si="25"/>
        <v>2</v>
      </c>
      <c r="Z378" s="10">
        <f t="shared" si="26"/>
        <v>7</v>
      </c>
      <c r="AA378" s="10" t="s">
        <v>53</v>
      </c>
      <c r="AB378" s="10" t="s">
        <v>47</v>
      </c>
      <c r="AC378" s="10" t="s">
        <v>47</v>
      </c>
      <c r="AD378" s="10" t="s">
        <v>47</v>
      </c>
      <c r="AE378" s="10" t="s">
        <v>47</v>
      </c>
      <c r="AF378" s="12">
        <v>44823</v>
      </c>
      <c r="AG378" s="10" t="s">
        <v>47</v>
      </c>
      <c r="AH378" s="10">
        <v>1</v>
      </c>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c r="DW378" s="14"/>
      <c r="DX378" s="14"/>
      <c r="DY378" s="14"/>
      <c r="DZ378" s="14"/>
      <c r="EA378" s="14"/>
      <c r="EB378" s="14"/>
      <c r="EC378" s="14"/>
      <c r="ED378" s="14"/>
      <c r="EE378" s="14"/>
      <c r="EF378" s="14"/>
      <c r="EG378" s="14"/>
      <c r="EH378" s="14"/>
      <c r="EI378" s="14"/>
      <c r="EJ378" s="14"/>
      <c r="EK378" s="14"/>
      <c r="EL378" s="14"/>
      <c r="EM378" s="14"/>
      <c r="EN378" s="14"/>
      <c r="EO378" s="14"/>
      <c r="EP378" s="14"/>
      <c r="EQ378" s="14"/>
      <c r="ER378" s="14"/>
      <c r="ES378" s="14"/>
      <c r="ET378" s="14"/>
      <c r="EU378" s="14"/>
    </row>
    <row r="379" spans="1:151" s="10" customFormat="1" ht="90">
      <c r="A379" s="10" t="s">
        <v>1304</v>
      </c>
      <c r="B379" s="10" t="s">
        <v>1250</v>
      </c>
      <c r="C379" s="44" t="s">
        <v>42</v>
      </c>
      <c r="D379" s="11" t="s">
        <v>1305</v>
      </c>
      <c r="E379" s="11" t="s">
        <v>1306</v>
      </c>
      <c r="F379" s="10" t="s">
        <v>53</v>
      </c>
      <c r="G379" s="10" t="s">
        <v>47</v>
      </c>
      <c r="H379" s="10" t="s">
        <v>46</v>
      </c>
      <c r="I379" s="12">
        <v>36526</v>
      </c>
      <c r="J379" s="12" t="s">
        <v>48</v>
      </c>
      <c r="K379" s="12" t="s">
        <v>49</v>
      </c>
      <c r="L379" s="12" t="s">
        <v>49</v>
      </c>
      <c r="M379" s="10" t="s">
        <v>50</v>
      </c>
      <c r="N379" s="10" t="s">
        <v>63</v>
      </c>
      <c r="O379" s="10" t="s">
        <v>124</v>
      </c>
      <c r="P379" s="10" t="s">
        <v>45</v>
      </c>
      <c r="Q379" s="10" t="s">
        <v>53</v>
      </c>
      <c r="R379" s="10" t="s">
        <v>1253</v>
      </c>
      <c r="S379" s="10" t="s">
        <v>47</v>
      </c>
      <c r="T379" s="10" t="s">
        <v>55</v>
      </c>
      <c r="U379" s="13">
        <f t="shared" si="24"/>
        <v>3</v>
      </c>
      <c r="V379" s="10" t="s">
        <v>57</v>
      </c>
      <c r="W379" s="13">
        <f t="shared" si="27"/>
        <v>2</v>
      </c>
      <c r="X379" s="10" t="s">
        <v>57</v>
      </c>
      <c r="Y379" s="13">
        <f t="shared" si="25"/>
        <v>2</v>
      </c>
      <c r="Z379" s="10">
        <f t="shared" si="26"/>
        <v>7</v>
      </c>
      <c r="AA379" s="10" t="s">
        <v>53</v>
      </c>
      <c r="AB379" s="10" t="s">
        <v>47</v>
      </c>
      <c r="AC379" s="10" t="s">
        <v>47</v>
      </c>
      <c r="AD379" s="10" t="s">
        <v>47</v>
      </c>
      <c r="AE379" s="10" t="s">
        <v>47</v>
      </c>
      <c r="AF379" s="12">
        <v>44823</v>
      </c>
      <c r="AG379" s="10" t="s">
        <v>47</v>
      </c>
      <c r="AH379" s="10">
        <v>1</v>
      </c>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c r="DV379" s="14"/>
      <c r="DW379" s="14"/>
      <c r="DX379" s="14"/>
      <c r="DY379" s="14"/>
      <c r="DZ379" s="14"/>
      <c r="EA379" s="14"/>
      <c r="EB379" s="14"/>
      <c r="EC379" s="14"/>
      <c r="ED379" s="14"/>
      <c r="EE379" s="14"/>
      <c r="EF379" s="14"/>
      <c r="EG379" s="14"/>
      <c r="EH379" s="14"/>
      <c r="EI379" s="14"/>
      <c r="EJ379" s="14"/>
      <c r="EK379" s="14"/>
      <c r="EL379" s="14"/>
      <c r="EM379" s="14"/>
      <c r="EN379" s="14"/>
      <c r="EO379" s="14"/>
      <c r="EP379" s="14"/>
      <c r="EQ379" s="14"/>
      <c r="ER379" s="14"/>
      <c r="ES379" s="14"/>
      <c r="ET379" s="14"/>
      <c r="EU379" s="14"/>
    </row>
    <row r="380" spans="1:151" s="10" customFormat="1" ht="60">
      <c r="A380" s="10" t="s">
        <v>1307</v>
      </c>
      <c r="B380" s="10" t="s">
        <v>1250</v>
      </c>
      <c r="C380" s="44" t="s">
        <v>42</v>
      </c>
      <c r="D380" s="11" t="s">
        <v>1308</v>
      </c>
      <c r="E380" s="11" t="s">
        <v>1309</v>
      </c>
      <c r="F380" s="10" t="s">
        <v>45</v>
      </c>
      <c r="G380" s="10">
        <v>4003015</v>
      </c>
      <c r="H380" s="10" t="s">
        <v>46</v>
      </c>
      <c r="I380" s="12">
        <v>36526</v>
      </c>
      <c r="J380" s="12" t="s">
        <v>48</v>
      </c>
      <c r="K380" s="12" t="s">
        <v>49</v>
      </c>
      <c r="L380" s="12" t="s">
        <v>49</v>
      </c>
      <c r="M380" s="10" t="s">
        <v>50</v>
      </c>
      <c r="N380" s="10" t="s">
        <v>63</v>
      </c>
      <c r="O380" s="10" t="s">
        <v>537</v>
      </c>
      <c r="P380" s="10" t="s">
        <v>45</v>
      </c>
      <c r="Q380" s="10" t="s">
        <v>53</v>
      </c>
      <c r="R380" s="10" t="s">
        <v>1253</v>
      </c>
      <c r="S380" s="10" t="s">
        <v>47</v>
      </c>
      <c r="T380" s="10" t="s">
        <v>55</v>
      </c>
      <c r="U380" s="13">
        <f t="shared" si="24"/>
        <v>3</v>
      </c>
      <c r="V380" s="10" t="s">
        <v>57</v>
      </c>
      <c r="W380" s="13">
        <f t="shared" si="27"/>
        <v>2</v>
      </c>
      <c r="X380" s="10" t="s">
        <v>57</v>
      </c>
      <c r="Y380" s="13">
        <f t="shared" si="25"/>
        <v>2</v>
      </c>
      <c r="Z380" s="10">
        <f t="shared" si="26"/>
        <v>7</v>
      </c>
      <c r="AA380" s="10" t="s">
        <v>53</v>
      </c>
      <c r="AB380" s="10" t="s">
        <v>47</v>
      </c>
      <c r="AC380" s="10" t="s">
        <v>47</v>
      </c>
      <c r="AD380" s="10" t="s">
        <v>47</v>
      </c>
      <c r="AE380" s="10" t="s">
        <v>47</v>
      </c>
      <c r="AF380" s="12">
        <v>44823</v>
      </c>
      <c r="AG380" s="10" t="s">
        <v>47</v>
      </c>
      <c r="AH380" s="10">
        <v>1</v>
      </c>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c r="DV380" s="14"/>
      <c r="DW380" s="14"/>
      <c r="DX380" s="14"/>
      <c r="DY380" s="14"/>
      <c r="DZ380" s="14"/>
      <c r="EA380" s="14"/>
      <c r="EB380" s="14"/>
      <c r="EC380" s="14"/>
      <c r="ED380" s="14"/>
      <c r="EE380" s="14"/>
      <c r="EF380" s="14"/>
      <c r="EG380" s="14"/>
      <c r="EH380" s="14"/>
      <c r="EI380" s="14"/>
      <c r="EJ380" s="14"/>
      <c r="EK380" s="14"/>
      <c r="EL380" s="14"/>
      <c r="EM380" s="14"/>
      <c r="EN380" s="14"/>
      <c r="EO380" s="14"/>
      <c r="EP380" s="14"/>
      <c r="EQ380" s="14"/>
      <c r="ER380" s="14"/>
      <c r="ES380" s="14"/>
      <c r="ET380" s="14"/>
      <c r="EU380" s="14"/>
    </row>
    <row r="381" spans="1:151" s="10" customFormat="1" ht="60">
      <c r="A381" s="10" t="s">
        <v>1310</v>
      </c>
      <c r="B381" s="10" t="s">
        <v>1250</v>
      </c>
      <c r="C381" s="44" t="s">
        <v>42</v>
      </c>
      <c r="D381" s="11" t="s">
        <v>1311</v>
      </c>
      <c r="E381" s="11" t="s">
        <v>1312</v>
      </c>
      <c r="F381" s="10" t="s">
        <v>45</v>
      </c>
      <c r="G381" s="10">
        <v>4003015</v>
      </c>
      <c r="H381" s="10" t="s">
        <v>46</v>
      </c>
      <c r="I381" s="12">
        <v>36526</v>
      </c>
      <c r="J381" s="12" t="s">
        <v>48</v>
      </c>
      <c r="K381" s="12" t="s">
        <v>49</v>
      </c>
      <c r="L381" s="12" t="s">
        <v>49</v>
      </c>
      <c r="M381" s="10" t="s">
        <v>50</v>
      </c>
      <c r="N381" s="10" t="s">
        <v>63</v>
      </c>
      <c r="O381" s="10" t="s">
        <v>537</v>
      </c>
      <c r="P381" s="10" t="s">
        <v>45</v>
      </c>
      <c r="Q381" s="10" t="s">
        <v>53</v>
      </c>
      <c r="R381" s="10" t="s">
        <v>1253</v>
      </c>
      <c r="S381" s="10" t="s">
        <v>47</v>
      </c>
      <c r="T381" s="10" t="s">
        <v>55</v>
      </c>
      <c r="U381" s="13">
        <f t="shared" si="24"/>
        <v>3</v>
      </c>
      <c r="V381" s="10" t="s">
        <v>57</v>
      </c>
      <c r="W381" s="13">
        <f t="shared" si="27"/>
        <v>2</v>
      </c>
      <c r="X381" s="10" t="s">
        <v>57</v>
      </c>
      <c r="Y381" s="13">
        <f t="shared" si="25"/>
        <v>2</v>
      </c>
      <c r="Z381" s="10">
        <f t="shared" si="26"/>
        <v>7</v>
      </c>
      <c r="AA381" s="10" t="s">
        <v>45</v>
      </c>
      <c r="AB381" s="10" t="s">
        <v>47</v>
      </c>
      <c r="AC381" s="10" t="s">
        <v>47</v>
      </c>
      <c r="AD381" s="10" t="s">
        <v>47</v>
      </c>
      <c r="AE381" s="10" t="s">
        <v>47</v>
      </c>
      <c r="AF381" s="12">
        <v>44823</v>
      </c>
      <c r="AG381" s="10" t="s">
        <v>47</v>
      </c>
      <c r="AH381" s="10">
        <v>1</v>
      </c>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c r="DQ381" s="14"/>
      <c r="DR381" s="14"/>
      <c r="DS381" s="14"/>
      <c r="DT381" s="14"/>
      <c r="DU381" s="14"/>
      <c r="DV381" s="14"/>
      <c r="DW381" s="14"/>
      <c r="DX381" s="14"/>
      <c r="DY381" s="14"/>
      <c r="DZ381" s="14"/>
      <c r="EA381" s="14"/>
      <c r="EB381" s="14"/>
      <c r="EC381" s="14"/>
      <c r="ED381" s="14"/>
      <c r="EE381" s="14"/>
      <c r="EF381" s="14"/>
      <c r="EG381" s="14"/>
      <c r="EH381" s="14"/>
      <c r="EI381" s="14"/>
      <c r="EJ381" s="14"/>
      <c r="EK381" s="14"/>
      <c r="EL381" s="14"/>
      <c r="EM381" s="14"/>
      <c r="EN381" s="14"/>
      <c r="EO381" s="14"/>
      <c r="EP381" s="14"/>
      <c r="EQ381" s="14"/>
      <c r="ER381" s="14"/>
      <c r="ES381" s="14"/>
      <c r="ET381" s="14"/>
      <c r="EU381" s="14"/>
    </row>
    <row r="382" spans="1:151" s="10" customFormat="1" ht="165">
      <c r="A382" s="10" t="s">
        <v>1313</v>
      </c>
      <c r="B382" s="10" t="s">
        <v>1250</v>
      </c>
      <c r="C382" s="44" t="s">
        <v>42</v>
      </c>
      <c r="D382" s="11" t="s">
        <v>1314</v>
      </c>
      <c r="E382" s="11" t="s">
        <v>1315</v>
      </c>
      <c r="F382" s="10" t="s">
        <v>45</v>
      </c>
      <c r="G382" s="10">
        <v>4001035</v>
      </c>
      <c r="H382" s="10" t="s">
        <v>46</v>
      </c>
      <c r="I382" s="12">
        <v>36526</v>
      </c>
      <c r="J382" s="12" t="s">
        <v>48</v>
      </c>
      <c r="K382" s="12" t="s">
        <v>49</v>
      </c>
      <c r="L382" s="12" t="s">
        <v>49</v>
      </c>
      <c r="M382" s="10" t="s">
        <v>50</v>
      </c>
      <c r="N382" s="10" t="s">
        <v>63</v>
      </c>
      <c r="O382" s="10" t="s">
        <v>52</v>
      </c>
      <c r="P382" s="10" t="s">
        <v>45</v>
      </c>
      <c r="Q382" s="10" t="s">
        <v>53</v>
      </c>
      <c r="R382" s="10" t="s">
        <v>1253</v>
      </c>
      <c r="S382" s="10" t="s">
        <v>47</v>
      </c>
      <c r="T382" s="10" t="s">
        <v>55</v>
      </c>
      <c r="U382" s="13">
        <f t="shared" si="24"/>
        <v>3</v>
      </c>
      <c r="V382" s="10" t="s">
        <v>57</v>
      </c>
      <c r="W382" s="13">
        <f t="shared" si="27"/>
        <v>2</v>
      </c>
      <c r="X382" s="10" t="s">
        <v>57</v>
      </c>
      <c r="Y382" s="13">
        <f t="shared" si="25"/>
        <v>2</v>
      </c>
      <c r="Z382" s="10">
        <f t="shared" si="26"/>
        <v>7</v>
      </c>
      <c r="AA382" s="10" t="s">
        <v>53</v>
      </c>
      <c r="AB382" s="10" t="s">
        <v>47</v>
      </c>
      <c r="AC382" s="10" t="s">
        <v>47</v>
      </c>
      <c r="AD382" s="10" t="s">
        <v>47</v>
      </c>
      <c r="AE382" s="10" t="s">
        <v>47</v>
      </c>
      <c r="AF382" s="12">
        <v>44823</v>
      </c>
      <c r="AG382" s="10" t="s">
        <v>47</v>
      </c>
      <c r="AH382" s="10">
        <v>1</v>
      </c>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c r="DV382" s="14"/>
      <c r="DW382" s="14"/>
      <c r="DX382" s="14"/>
      <c r="DY382" s="14"/>
      <c r="DZ382" s="14"/>
      <c r="EA382" s="14"/>
      <c r="EB382" s="14"/>
      <c r="EC382" s="14"/>
      <c r="ED382" s="14"/>
      <c r="EE382" s="14"/>
      <c r="EF382" s="14"/>
      <c r="EG382" s="14"/>
      <c r="EH382" s="14"/>
      <c r="EI382" s="14"/>
      <c r="EJ382" s="14"/>
      <c r="EK382" s="14"/>
      <c r="EL382" s="14"/>
      <c r="EM382" s="14"/>
      <c r="EN382" s="14"/>
      <c r="EO382" s="14"/>
      <c r="EP382" s="14"/>
      <c r="EQ382" s="14"/>
      <c r="ER382" s="14"/>
      <c r="ES382" s="14"/>
      <c r="ET382" s="14"/>
      <c r="EU382" s="14"/>
    </row>
    <row r="383" spans="1:151" s="10" customFormat="1" ht="75">
      <c r="A383" s="10" t="s">
        <v>1316</v>
      </c>
      <c r="B383" s="10" t="s">
        <v>1250</v>
      </c>
      <c r="C383" s="44" t="s">
        <v>42</v>
      </c>
      <c r="D383" s="11" t="s">
        <v>1317</v>
      </c>
      <c r="E383" s="11" t="s">
        <v>1318</v>
      </c>
      <c r="F383" s="10" t="s">
        <v>45</v>
      </c>
      <c r="G383" s="10">
        <v>400305</v>
      </c>
      <c r="H383" s="10" t="s">
        <v>46</v>
      </c>
      <c r="I383" s="12">
        <v>43466</v>
      </c>
      <c r="J383" s="12" t="s">
        <v>48</v>
      </c>
      <c r="K383" s="12" t="s">
        <v>49</v>
      </c>
      <c r="L383" s="12" t="s">
        <v>49</v>
      </c>
      <c r="M383" s="10" t="s">
        <v>50</v>
      </c>
      <c r="N383" s="10" t="s">
        <v>63</v>
      </c>
      <c r="O383" s="10" t="s">
        <v>52</v>
      </c>
      <c r="P383" s="10" t="s">
        <v>45</v>
      </c>
      <c r="Q383" s="10" t="s">
        <v>53</v>
      </c>
      <c r="R383" s="10" t="s">
        <v>1253</v>
      </c>
      <c r="S383" s="10" t="s">
        <v>47</v>
      </c>
      <c r="T383" s="10" t="s">
        <v>55</v>
      </c>
      <c r="U383" s="13">
        <f t="shared" si="24"/>
        <v>3</v>
      </c>
      <c r="V383" s="10" t="s">
        <v>57</v>
      </c>
      <c r="W383" s="13">
        <f t="shared" si="27"/>
        <v>2</v>
      </c>
      <c r="X383" s="10" t="s">
        <v>57</v>
      </c>
      <c r="Y383" s="13">
        <f t="shared" si="25"/>
        <v>2</v>
      </c>
      <c r="Z383" s="10">
        <f t="shared" si="26"/>
        <v>7</v>
      </c>
      <c r="AA383" s="10" t="s">
        <v>53</v>
      </c>
      <c r="AB383" s="10" t="s">
        <v>47</v>
      </c>
      <c r="AC383" s="10" t="s">
        <v>47</v>
      </c>
      <c r="AD383" s="10" t="s">
        <v>47</v>
      </c>
      <c r="AE383" s="10" t="s">
        <v>47</v>
      </c>
      <c r="AF383" s="12">
        <v>44823</v>
      </c>
      <c r="AG383" s="10" t="s">
        <v>47</v>
      </c>
      <c r="AH383" s="10">
        <v>1</v>
      </c>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c r="DQ383" s="14"/>
      <c r="DR383" s="14"/>
      <c r="DS383" s="14"/>
      <c r="DT383" s="14"/>
      <c r="DU383" s="14"/>
      <c r="DV383" s="14"/>
      <c r="DW383" s="14"/>
      <c r="DX383" s="14"/>
      <c r="DY383" s="14"/>
      <c r="DZ383" s="14"/>
      <c r="EA383" s="14"/>
      <c r="EB383" s="14"/>
      <c r="EC383" s="14"/>
      <c r="ED383" s="14"/>
      <c r="EE383" s="14"/>
      <c r="EF383" s="14"/>
      <c r="EG383" s="14"/>
      <c r="EH383" s="14"/>
      <c r="EI383" s="14"/>
      <c r="EJ383" s="14"/>
      <c r="EK383" s="14"/>
      <c r="EL383" s="14"/>
      <c r="EM383" s="14"/>
      <c r="EN383" s="14"/>
      <c r="EO383" s="14"/>
      <c r="EP383" s="14"/>
      <c r="EQ383" s="14"/>
      <c r="ER383" s="14"/>
      <c r="ES383" s="14"/>
      <c r="ET383" s="14"/>
      <c r="EU383" s="14"/>
    </row>
    <row r="384" spans="1:151" s="10" customFormat="1" ht="105">
      <c r="A384" s="10" t="s">
        <v>1319</v>
      </c>
      <c r="B384" s="10" t="s">
        <v>1250</v>
      </c>
      <c r="C384" s="44" t="s">
        <v>42</v>
      </c>
      <c r="D384" s="11" t="s">
        <v>1320</v>
      </c>
      <c r="E384" s="11" t="s">
        <v>1321</v>
      </c>
      <c r="F384" s="10" t="s">
        <v>45</v>
      </c>
      <c r="G384" s="10">
        <v>400305</v>
      </c>
      <c r="H384" s="10" t="s">
        <v>46</v>
      </c>
      <c r="I384" s="12">
        <v>43466</v>
      </c>
      <c r="J384" s="12" t="s">
        <v>48</v>
      </c>
      <c r="K384" s="12" t="s">
        <v>49</v>
      </c>
      <c r="L384" s="12" t="s">
        <v>49</v>
      </c>
      <c r="M384" s="10" t="s">
        <v>50</v>
      </c>
      <c r="N384" s="10" t="s">
        <v>63</v>
      </c>
      <c r="O384" s="10" t="s">
        <v>537</v>
      </c>
      <c r="P384" s="10" t="s">
        <v>45</v>
      </c>
      <c r="Q384" s="10" t="s">
        <v>53</v>
      </c>
      <c r="R384" s="10" t="s">
        <v>1253</v>
      </c>
      <c r="S384" s="10" t="s">
        <v>47</v>
      </c>
      <c r="T384" s="10" t="s">
        <v>55</v>
      </c>
      <c r="U384" s="13">
        <f t="shared" si="24"/>
        <v>3</v>
      </c>
      <c r="V384" s="10" t="s">
        <v>57</v>
      </c>
      <c r="W384" s="13">
        <f t="shared" si="27"/>
        <v>2</v>
      </c>
      <c r="X384" s="10" t="s">
        <v>57</v>
      </c>
      <c r="Y384" s="13">
        <f t="shared" si="25"/>
        <v>2</v>
      </c>
      <c r="Z384" s="10">
        <f t="shared" si="26"/>
        <v>7</v>
      </c>
      <c r="AA384" s="10" t="s">
        <v>45</v>
      </c>
      <c r="AB384" s="10" t="s">
        <v>47</v>
      </c>
      <c r="AC384" s="10" t="s">
        <v>47</v>
      </c>
      <c r="AD384" s="10" t="s">
        <v>47</v>
      </c>
      <c r="AE384" s="10" t="s">
        <v>47</v>
      </c>
      <c r="AF384" s="12">
        <v>44823</v>
      </c>
      <c r="AG384" s="10" t="s">
        <v>47</v>
      </c>
      <c r="AH384" s="10">
        <v>1</v>
      </c>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c r="DQ384" s="14"/>
      <c r="DR384" s="14"/>
      <c r="DS384" s="14"/>
      <c r="DT384" s="14"/>
      <c r="DU384" s="14"/>
      <c r="DV384" s="14"/>
      <c r="DW384" s="14"/>
      <c r="DX384" s="14"/>
      <c r="DY384" s="14"/>
      <c r="DZ384" s="14"/>
      <c r="EA384" s="14"/>
      <c r="EB384" s="14"/>
      <c r="EC384" s="14"/>
      <c r="ED384" s="14"/>
      <c r="EE384" s="14"/>
      <c r="EF384" s="14"/>
      <c r="EG384" s="14"/>
      <c r="EH384" s="14"/>
      <c r="EI384" s="14"/>
      <c r="EJ384" s="14"/>
      <c r="EK384" s="14"/>
      <c r="EL384" s="14"/>
      <c r="EM384" s="14"/>
      <c r="EN384" s="14"/>
      <c r="EO384" s="14"/>
      <c r="EP384" s="14"/>
      <c r="EQ384" s="14"/>
      <c r="ER384" s="14"/>
      <c r="ES384" s="14"/>
      <c r="ET384" s="14"/>
      <c r="EU384" s="14"/>
    </row>
    <row r="385" spans="1:151" s="10" customFormat="1" ht="60">
      <c r="A385" s="10" t="s">
        <v>1322</v>
      </c>
      <c r="B385" s="10" t="s">
        <v>1250</v>
      </c>
      <c r="C385" s="44" t="s">
        <v>42</v>
      </c>
      <c r="D385" s="11" t="s">
        <v>1323</v>
      </c>
      <c r="E385" s="11" t="s">
        <v>1324</v>
      </c>
      <c r="F385" s="10" t="s">
        <v>45</v>
      </c>
      <c r="G385" s="10">
        <v>400305</v>
      </c>
      <c r="H385" s="10" t="s">
        <v>46</v>
      </c>
      <c r="I385" s="12">
        <v>36526</v>
      </c>
      <c r="J385" s="12" t="s">
        <v>115</v>
      </c>
      <c r="K385" s="12" t="s">
        <v>49</v>
      </c>
      <c r="L385" s="12" t="s">
        <v>49</v>
      </c>
      <c r="M385" s="10" t="s">
        <v>50</v>
      </c>
      <c r="N385" s="10" t="s">
        <v>63</v>
      </c>
      <c r="O385" s="10" t="s">
        <v>52</v>
      </c>
      <c r="P385" s="10" t="s">
        <v>45</v>
      </c>
      <c r="Q385" s="10" t="s">
        <v>53</v>
      </c>
      <c r="R385" s="10" t="s">
        <v>1253</v>
      </c>
      <c r="S385" s="10" t="s">
        <v>47</v>
      </c>
      <c r="T385" s="10" t="s">
        <v>55</v>
      </c>
      <c r="U385" s="13">
        <f t="shared" si="24"/>
        <v>3</v>
      </c>
      <c r="V385" s="10" t="s">
        <v>57</v>
      </c>
      <c r="W385" s="13">
        <f t="shared" si="27"/>
        <v>2</v>
      </c>
      <c r="X385" s="10" t="s">
        <v>57</v>
      </c>
      <c r="Y385" s="13">
        <f t="shared" si="25"/>
        <v>2</v>
      </c>
      <c r="Z385" s="10">
        <f t="shared" si="26"/>
        <v>7</v>
      </c>
      <c r="AA385" s="10" t="s">
        <v>53</v>
      </c>
      <c r="AB385" s="10" t="s">
        <v>47</v>
      </c>
      <c r="AC385" s="10" t="s">
        <v>47</v>
      </c>
      <c r="AD385" s="10" t="s">
        <v>47</v>
      </c>
      <c r="AE385" s="10" t="s">
        <v>47</v>
      </c>
      <c r="AF385" s="12">
        <v>44823</v>
      </c>
      <c r="AG385" s="10" t="s">
        <v>47</v>
      </c>
      <c r="AH385" s="10">
        <v>1</v>
      </c>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c r="DV385" s="14"/>
      <c r="DW385" s="14"/>
      <c r="DX385" s="14"/>
      <c r="DY385" s="14"/>
      <c r="DZ385" s="14"/>
      <c r="EA385" s="14"/>
      <c r="EB385" s="14"/>
      <c r="EC385" s="14"/>
      <c r="ED385" s="14"/>
      <c r="EE385" s="14"/>
      <c r="EF385" s="14"/>
      <c r="EG385" s="14"/>
      <c r="EH385" s="14"/>
      <c r="EI385" s="14"/>
      <c r="EJ385" s="14"/>
      <c r="EK385" s="14"/>
      <c r="EL385" s="14"/>
      <c r="EM385" s="14"/>
      <c r="EN385" s="14"/>
      <c r="EO385" s="14"/>
      <c r="EP385" s="14"/>
      <c r="EQ385" s="14"/>
      <c r="ER385" s="14"/>
      <c r="ES385" s="14"/>
      <c r="ET385" s="14"/>
      <c r="EU385" s="14"/>
    </row>
    <row r="386" spans="1:151" s="10" customFormat="1" ht="75">
      <c r="A386" s="10" t="s">
        <v>1325</v>
      </c>
      <c r="B386" s="10" t="s">
        <v>1250</v>
      </c>
      <c r="C386" s="44" t="s">
        <v>42</v>
      </c>
      <c r="D386" s="11" t="s">
        <v>1326</v>
      </c>
      <c r="E386" s="11" t="s">
        <v>1327</v>
      </c>
      <c r="F386" s="10" t="s">
        <v>45</v>
      </c>
      <c r="G386" s="10">
        <v>400305</v>
      </c>
      <c r="H386" s="10" t="s">
        <v>46</v>
      </c>
      <c r="I386" s="12">
        <v>43466</v>
      </c>
      <c r="J386" s="12" t="s">
        <v>235</v>
      </c>
      <c r="K386" s="12" t="s">
        <v>49</v>
      </c>
      <c r="L386" s="12" t="s">
        <v>49</v>
      </c>
      <c r="M386" s="10" t="s">
        <v>50</v>
      </c>
      <c r="N386" s="10" t="s">
        <v>63</v>
      </c>
      <c r="O386" s="10" t="s">
        <v>124</v>
      </c>
      <c r="P386" s="10" t="s">
        <v>45</v>
      </c>
      <c r="Q386" s="10" t="s">
        <v>53</v>
      </c>
      <c r="R386" s="10" t="s">
        <v>1253</v>
      </c>
      <c r="S386" s="10" t="s">
        <v>47</v>
      </c>
      <c r="T386" s="10" t="s">
        <v>55</v>
      </c>
      <c r="U386" s="13">
        <f t="shared" si="24"/>
        <v>3</v>
      </c>
      <c r="V386" s="10" t="s">
        <v>57</v>
      </c>
      <c r="W386" s="13">
        <f t="shared" si="27"/>
        <v>2</v>
      </c>
      <c r="X386" s="10" t="s">
        <v>57</v>
      </c>
      <c r="Y386" s="13">
        <f t="shared" si="25"/>
        <v>2</v>
      </c>
      <c r="Z386" s="10">
        <f t="shared" si="26"/>
        <v>7</v>
      </c>
      <c r="AA386" s="10" t="s">
        <v>53</v>
      </c>
      <c r="AB386" s="10" t="s">
        <v>47</v>
      </c>
      <c r="AC386" s="10" t="s">
        <v>47</v>
      </c>
      <c r="AD386" s="10" t="s">
        <v>47</v>
      </c>
      <c r="AE386" s="10" t="s">
        <v>47</v>
      </c>
      <c r="AF386" s="12">
        <v>44823</v>
      </c>
      <c r="AG386" s="10" t="s">
        <v>47</v>
      </c>
      <c r="AH386" s="10">
        <v>1</v>
      </c>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c r="DV386" s="14"/>
      <c r="DW386" s="14"/>
      <c r="DX386" s="14"/>
      <c r="DY386" s="14"/>
      <c r="DZ386" s="14"/>
      <c r="EA386" s="14"/>
      <c r="EB386" s="14"/>
      <c r="EC386" s="14"/>
      <c r="ED386" s="14"/>
      <c r="EE386" s="14"/>
      <c r="EF386" s="14"/>
      <c r="EG386" s="14"/>
      <c r="EH386" s="14"/>
      <c r="EI386" s="14"/>
      <c r="EJ386" s="14"/>
      <c r="EK386" s="14"/>
      <c r="EL386" s="14"/>
      <c r="EM386" s="14"/>
      <c r="EN386" s="14"/>
      <c r="EO386" s="14"/>
      <c r="EP386" s="14"/>
      <c r="EQ386" s="14"/>
      <c r="ER386" s="14"/>
      <c r="ES386" s="14"/>
      <c r="ET386" s="14"/>
      <c r="EU386" s="14"/>
    </row>
    <row r="387" spans="1:151" s="10" customFormat="1" ht="60">
      <c r="A387" s="10" t="s">
        <v>1328</v>
      </c>
      <c r="B387" s="10" t="s">
        <v>1250</v>
      </c>
      <c r="C387" s="44" t="s">
        <v>42</v>
      </c>
      <c r="D387" s="11" t="s">
        <v>1329</v>
      </c>
      <c r="E387" s="11" t="s">
        <v>1330</v>
      </c>
      <c r="F387" s="10" t="s">
        <v>45</v>
      </c>
      <c r="G387" s="10">
        <v>400305</v>
      </c>
      <c r="H387" s="10" t="s">
        <v>46</v>
      </c>
      <c r="I387" s="12">
        <v>43466</v>
      </c>
      <c r="J387" s="12" t="s">
        <v>235</v>
      </c>
      <c r="K387" s="12" t="s">
        <v>49</v>
      </c>
      <c r="L387" s="12" t="s">
        <v>49</v>
      </c>
      <c r="M387" s="10" t="s">
        <v>50</v>
      </c>
      <c r="N387" s="10" t="s">
        <v>63</v>
      </c>
      <c r="O387" s="10" t="s">
        <v>52</v>
      </c>
      <c r="P387" s="10" t="s">
        <v>45</v>
      </c>
      <c r="Q387" s="10" t="s">
        <v>53</v>
      </c>
      <c r="R387" s="10" t="s">
        <v>1253</v>
      </c>
      <c r="S387" s="10" t="s">
        <v>47</v>
      </c>
      <c r="T387" s="10" t="s">
        <v>55</v>
      </c>
      <c r="U387" s="13">
        <f t="shared" si="24"/>
        <v>3</v>
      </c>
      <c r="V387" s="10" t="s">
        <v>57</v>
      </c>
      <c r="W387" s="13">
        <f t="shared" si="27"/>
        <v>2</v>
      </c>
      <c r="X387" s="10" t="s">
        <v>57</v>
      </c>
      <c r="Y387" s="13">
        <f t="shared" si="25"/>
        <v>2</v>
      </c>
      <c r="Z387" s="10">
        <f t="shared" si="26"/>
        <v>7</v>
      </c>
      <c r="AA387" s="10" t="s">
        <v>53</v>
      </c>
      <c r="AB387" s="10" t="s">
        <v>47</v>
      </c>
      <c r="AC387" s="10" t="s">
        <v>47</v>
      </c>
      <c r="AD387" s="10" t="s">
        <v>47</v>
      </c>
      <c r="AE387" s="10" t="s">
        <v>47</v>
      </c>
      <c r="AF387" s="12">
        <v>44823</v>
      </c>
      <c r="AG387" s="10" t="s">
        <v>47</v>
      </c>
      <c r="AH387" s="10">
        <v>1</v>
      </c>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c r="DV387" s="14"/>
      <c r="DW387" s="14"/>
      <c r="DX387" s="14"/>
      <c r="DY387" s="14"/>
      <c r="DZ387" s="14"/>
      <c r="EA387" s="14"/>
      <c r="EB387" s="14"/>
      <c r="EC387" s="14"/>
      <c r="ED387" s="14"/>
      <c r="EE387" s="14"/>
      <c r="EF387" s="14"/>
      <c r="EG387" s="14"/>
      <c r="EH387" s="14"/>
      <c r="EI387" s="14"/>
      <c r="EJ387" s="14"/>
      <c r="EK387" s="14"/>
      <c r="EL387" s="14"/>
      <c r="EM387" s="14"/>
      <c r="EN387" s="14"/>
      <c r="EO387" s="14"/>
      <c r="EP387" s="14"/>
      <c r="EQ387" s="14"/>
      <c r="ER387" s="14"/>
      <c r="ES387" s="14"/>
      <c r="ET387" s="14"/>
      <c r="EU387" s="14"/>
    </row>
    <row r="388" spans="1:151" s="10" customFormat="1" ht="60">
      <c r="A388" s="10" t="s">
        <v>1331</v>
      </c>
      <c r="B388" s="10" t="s">
        <v>1250</v>
      </c>
      <c r="C388" s="44" t="s">
        <v>42</v>
      </c>
      <c r="D388" s="11" t="s">
        <v>1332</v>
      </c>
      <c r="E388" s="11" t="s">
        <v>1333</v>
      </c>
      <c r="F388" s="10" t="s">
        <v>45</v>
      </c>
      <c r="G388" s="10">
        <v>400305</v>
      </c>
      <c r="H388" s="10" t="s">
        <v>46</v>
      </c>
      <c r="I388" s="12">
        <v>36526</v>
      </c>
      <c r="J388" s="12" t="s">
        <v>48</v>
      </c>
      <c r="K388" s="12" t="s">
        <v>49</v>
      </c>
      <c r="L388" s="12" t="s">
        <v>49</v>
      </c>
      <c r="M388" s="10" t="s">
        <v>50</v>
      </c>
      <c r="N388" s="10" t="s">
        <v>63</v>
      </c>
      <c r="O388" s="10" t="s">
        <v>537</v>
      </c>
      <c r="P388" s="10" t="s">
        <v>45</v>
      </c>
      <c r="Q388" s="10" t="s">
        <v>53</v>
      </c>
      <c r="R388" s="10" t="s">
        <v>1253</v>
      </c>
      <c r="S388" s="10" t="s">
        <v>47</v>
      </c>
      <c r="T388" s="10" t="s">
        <v>55</v>
      </c>
      <c r="U388" s="13">
        <f t="shared" si="24"/>
        <v>3</v>
      </c>
      <c r="V388" s="10" t="s">
        <v>57</v>
      </c>
      <c r="W388" s="13">
        <f t="shared" si="27"/>
        <v>2</v>
      </c>
      <c r="X388" s="10" t="s">
        <v>57</v>
      </c>
      <c r="Y388" s="13">
        <f t="shared" si="25"/>
        <v>2</v>
      </c>
      <c r="Z388" s="10">
        <f t="shared" si="26"/>
        <v>7</v>
      </c>
      <c r="AA388" s="10" t="s">
        <v>53</v>
      </c>
      <c r="AB388" s="10" t="s">
        <v>47</v>
      </c>
      <c r="AC388" s="10" t="s">
        <v>47</v>
      </c>
      <c r="AD388" s="10" t="s">
        <v>47</v>
      </c>
      <c r="AE388" s="10" t="s">
        <v>47</v>
      </c>
      <c r="AF388" s="12">
        <v>44823</v>
      </c>
      <c r="AG388" s="10" t="s">
        <v>47</v>
      </c>
      <c r="AH388" s="10">
        <v>1</v>
      </c>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c r="DV388" s="14"/>
      <c r="DW388" s="14"/>
      <c r="DX388" s="14"/>
      <c r="DY388" s="14"/>
      <c r="DZ388" s="14"/>
      <c r="EA388" s="14"/>
      <c r="EB388" s="14"/>
      <c r="EC388" s="14"/>
      <c r="ED388" s="14"/>
      <c r="EE388" s="14"/>
      <c r="EF388" s="14"/>
      <c r="EG388" s="14"/>
      <c r="EH388" s="14"/>
      <c r="EI388" s="14"/>
      <c r="EJ388" s="14"/>
      <c r="EK388" s="14"/>
      <c r="EL388" s="14"/>
      <c r="EM388" s="14"/>
      <c r="EN388" s="14"/>
      <c r="EO388" s="14"/>
      <c r="EP388" s="14"/>
      <c r="EQ388" s="14"/>
      <c r="ER388" s="14"/>
      <c r="ES388" s="14"/>
      <c r="ET388" s="14"/>
      <c r="EU388" s="14"/>
    </row>
    <row r="389" spans="1:151" s="10" customFormat="1" ht="75">
      <c r="A389" s="10" t="s">
        <v>1334</v>
      </c>
      <c r="B389" s="10" t="s">
        <v>1250</v>
      </c>
      <c r="C389" s="44" t="s">
        <v>42</v>
      </c>
      <c r="D389" s="11" t="s">
        <v>1335</v>
      </c>
      <c r="E389" s="11" t="s">
        <v>1336</v>
      </c>
      <c r="F389" s="10" t="s">
        <v>53</v>
      </c>
      <c r="G389" s="10" t="s">
        <v>47</v>
      </c>
      <c r="H389" s="10" t="s">
        <v>46</v>
      </c>
      <c r="I389" s="12">
        <v>43101</v>
      </c>
      <c r="J389" s="12" t="s">
        <v>110</v>
      </c>
      <c r="K389" s="12" t="s">
        <v>49</v>
      </c>
      <c r="L389" s="12" t="s">
        <v>49</v>
      </c>
      <c r="M389" s="10" t="s">
        <v>50</v>
      </c>
      <c r="N389" s="10" t="s">
        <v>63</v>
      </c>
      <c r="O389" s="10" t="s">
        <v>52</v>
      </c>
      <c r="P389" s="10" t="s">
        <v>45</v>
      </c>
      <c r="Q389" s="10" t="s">
        <v>53</v>
      </c>
      <c r="R389" s="10" t="s">
        <v>1253</v>
      </c>
      <c r="S389" s="10" t="s">
        <v>47</v>
      </c>
      <c r="T389" s="10" t="s">
        <v>55</v>
      </c>
      <c r="U389" s="13">
        <f t="shared" si="24"/>
        <v>3</v>
      </c>
      <c r="V389" s="10" t="s">
        <v>57</v>
      </c>
      <c r="W389" s="13">
        <f t="shared" si="27"/>
        <v>2</v>
      </c>
      <c r="X389" s="10" t="s">
        <v>57</v>
      </c>
      <c r="Y389" s="13">
        <f t="shared" si="25"/>
        <v>2</v>
      </c>
      <c r="Z389" s="10">
        <f t="shared" si="26"/>
        <v>7</v>
      </c>
      <c r="AA389" s="10" t="s">
        <v>53</v>
      </c>
      <c r="AB389" s="10" t="s">
        <v>47</v>
      </c>
      <c r="AC389" s="10" t="s">
        <v>47</v>
      </c>
      <c r="AD389" s="10" t="s">
        <v>47</v>
      </c>
      <c r="AE389" s="10" t="s">
        <v>47</v>
      </c>
      <c r="AF389" s="12">
        <v>44823</v>
      </c>
      <c r="AG389" s="10" t="s">
        <v>47</v>
      </c>
      <c r="AH389" s="10">
        <v>1</v>
      </c>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c r="DV389" s="14"/>
      <c r="DW389" s="14"/>
      <c r="DX389" s="14"/>
      <c r="DY389" s="14"/>
      <c r="DZ389" s="14"/>
      <c r="EA389" s="14"/>
      <c r="EB389" s="14"/>
      <c r="EC389" s="14"/>
      <c r="ED389" s="14"/>
      <c r="EE389" s="14"/>
      <c r="EF389" s="14"/>
      <c r="EG389" s="14"/>
      <c r="EH389" s="14"/>
      <c r="EI389" s="14"/>
      <c r="EJ389" s="14"/>
      <c r="EK389" s="14"/>
      <c r="EL389" s="14"/>
      <c r="EM389" s="14"/>
      <c r="EN389" s="14"/>
      <c r="EO389" s="14"/>
      <c r="EP389" s="14"/>
      <c r="EQ389" s="14"/>
      <c r="ER389" s="14"/>
      <c r="ES389" s="14"/>
      <c r="ET389" s="14"/>
      <c r="EU389" s="14"/>
    </row>
    <row r="390" spans="1:151" s="10" customFormat="1" ht="60">
      <c r="A390" s="10" t="s">
        <v>1337</v>
      </c>
      <c r="B390" s="10" t="s">
        <v>1250</v>
      </c>
      <c r="C390" s="44" t="s">
        <v>42</v>
      </c>
      <c r="D390" s="11" t="s">
        <v>1338</v>
      </c>
      <c r="E390" s="11" t="s">
        <v>1339</v>
      </c>
      <c r="F390" s="10" t="s">
        <v>53</v>
      </c>
      <c r="G390" s="10" t="s">
        <v>47</v>
      </c>
      <c r="H390" s="10" t="s">
        <v>46</v>
      </c>
      <c r="I390" s="12">
        <v>43466</v>
      </c>
      <c r="J390" s="12" t="s">
        <v>90</v>
      </c>
      <c r="K390" s="12" t="s">
        <v>49</v>
      </c>
      <c r="L390" s="12" t="s">
        <v>49</v>
      </c>
      <c r="M390" s="10" t="s">
        <v>50</v>
      </c>
      <c r="N390" s="10" t="s">
        <v>63</v>
      </c>
      <c r="O390" s="10" t="s">
        <v>52</v>
      </c>
      <c r="P390" s="10" t="s">
        <v>45</v>
      </c>
      <c r="Q390" s="10" t="s">
        <v>53</v>
      </c>
      <c r="R390" s="10" t="s">
        <v>1253</v>
      </c>
      <c r="S390" s="10" t="s">
        <v>47</v>
      </c>
      <c r="T390" s="10" t="s">
        <v>55</v>
      </c>
      <c r="U390" s="13">
        <f t="shared" si="24"/>
        <v>3</v>
      </c>
      <c r="V390" s="10" t="s">
        <v>57</v>
      </c>
      <c r="W390" s="13">
        <f t="shared" si="27"/>
        <v>2</v>
      </c>
      <c r="X390" s="10" t="s">
        <v>57</v>
      </c>
      <c r="Y390" s="13">
        <f t="shared" si="25"/>
        <v>2</v>
      </c>
      <c r="Z390" s="10">
        <f t="shared" si="26"/>
        <v>7</v>
      </c>
      <c r="AA390" s="10" t="s">
        <v>45</v>
      </c>
      <c r="AB390" s="10" t="s">
        <v>47</v>
      </c>
      <c r="AC390" s="10" t="s">
        <v>47</v>
      </c>
      <c r="AD390" s="10" t="s">
        <v>47</v>
      </c>
      <c r="AE390" s="10" t="s">
        <v>47</v>
      </c>
      <c r="AF390" s="12">
        <v>44823</v>
      </c>
      <c r="AG390" s="10" t="s">
        <v>47</v>
      </c>
      <c r="AH390" s="10">
        <v>1</v>
      </c>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c r="DV390" s="14"/>
      <c r="DW390" s="14"/>
      <c r="DX390" s="14"/>
      <c r="DY390" s="14"/>
      <c r="DZ390" s="14"/>
      <c r="EA390" s="14"/>
      <c r="EB390" s="14"/>
      <c r="EC390" s="14"/>
      <c r="ED390" s="14"/>
      <c r="EE390" s="14"/>
      <c r="EF390" s="14"/>
      <c r="EG390" s="14"/>
      <c r="EH390" s="14"/>
      <c r="EI390" s="14"/>
      <c r="EJ390" s="14"/>
      <c r="EK390" s="14"/>
      <c r="EL390" s="14"/>
      <c r="EM390" s="14"/>
      <c r="EN390" s="14"/>
      <c r="EO390" s="14"/>
      <c r="EP390" s="14"/>
      <c r="EQ390" s="14"/>
      <c r="ER390" s="14"/>
      <c r="ES390" s="14"/>
      <c r="ET390" s="14"/>
      <c r="EU390" s="14"/>
    </row>
    <row r="391" spans="1:151" s="10" customFormat="1" ht="90">
      <c r="A391" s="10" t="s">
        <v>1340</v>
      </c>
      <c r="B391" s="10" t="s">
        <v>1250</v>
      </c>
      <c r="C391" s="44" t="s">
        <v>42</v>
      </c>
      <c r="D391" s="11" t="s">
        <v>1341</v>
      </c>
      <c r="E391" s="11" t="s">
        <v>1342</v>
      </c>
      <c r="F391" s="10" t="s">
        <v>53</v>
      </c>
      <c r="G391" s="10" t="s">
        <v>47</v>
      </c>
      <c r="H391" s="10" t="s">
        <v>46</v>
      </c>
      <c r="I391" s="12">
        <v>43466</v>
      </c>
      <c r="J391" s="12" t="s">
        <v>48</v>
      </c>
      <c r="K391" s="12" t="s">
        <v>49</v>
      </c>
      <c r="L391" s="12" t="s">
        <v>49</v>
      </c>
      <c r="M391" s="10" t="s">
        <v>50</v>
      </c>
      <c r="N391" s="10" t="s">
        <v>63</v>
      </c>
      <c r="O391" s="10" t="s">
        <v>124</v>
      </c>
      <c r="P391" s="10" t="s">
        <v>45</v>
      </c>
      <c r="Q391" s="10" t="s">
        <v>53</v>
      </c>
      <c r="R391" s="10" t="s">
        <v>1253</v>
      </c>
      <c r="S391" s="10" t="s">
        <v>47</v>
      </c>
      <c r="T391" s="10" t="s">
        <v>55</v>
      </c>
      <c r="U391" s="13">
        <f t="shared" si="24"/>
        <v>3</v>
      </c>
      <c r="V391" s="10" t="s">
        <v>57</v>
      </c>
      <c r="W391" s="13">
        <f t="shared" si="27"/>
        <v>2</v>
      </c>
      <c r="X391" s="10" t="s">
        <v>57</v>
      </c>
      <c r="Y391" s="13">
        <f t="shared" si="25"/>
        <v>2</v>
      </c>
      <c r="Z391" s="10">
        <f t="shared" si="26"/>
        <v>7</v>
      </c>
      <c r="AA391" s="10" t="s">
        <v>53</v>
      </c>
      <c r="AB391" s="10" t="s">
        <v>47</v>
      </c>
      <c r="AC391" s="10" t="s">
        <v>47</v>
      </c>
      <c r="AD391" s="10" t="s">
        <v>47</v>
      </c>
      <c r="AE391" s="10" t="s">
        <v>47</v>
      </c>
      <c r="AF391" s="12">
        <v>44823</v>
      </c>
      <c r="AG391" s="10" t="s">
        <v>47</v>
      </c>
      <c r="AH391" s="10">
        <v>1</v>
      </c>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c r="DV391" s="14"/>
      <c r="DW391" s="14"/>
      <c r="DX391" s="14"/>
      <c r="DY391" s="14"/>
      <c r="DZ391" s="14"/>
      <c r="EA391" s="14"/>
      <c r="EB391" s="14"/>
      <c r="EC391" s="14"/>
      <c r="ED391" s="14"/>
      <c r="EE391" s="14"/>
      <c r="EF391" s="14"/>
      <c r="EG391" s="14"/>
      <c r="EH391" s="14"/>
      <c r="EI391" s="14"/>
      <c r="EJ391" s="14"/>
      <c r="EK391" s="14"/>
      <c r="EL391" s="14"/>
      <c r="EM391" s="14"/>
      <c r="EN391" s="14"/>
      <c r="EO391" s="14"/>
      <c r="EP391" s="14"/>
      <c r="EQ391" s="14"/>
      <c r="ER391" s="14"/>
      <c r="ES391" s="14"/>
      <c r="ET391" s="14"/>
      <c r="EU391" s="14"/>
    </row>
    <row r="392" spans="1:151" s="10" customFormat="1" ht="60">
      <c r="A392" s="10" t="s">
        <v>1343</v>
      </c>
      <c r="B392" s="10" t="s">
        <v>1250</v>
      </c>
      <c r="C392" s="44" t="s">
        <v>42</v>
      </c>
      <c r="D392" s="11" t="s">
        <v>1344</v>
      </c>
      <c r="E392" s="11" t="s">
        <v>1345</v>
      </c>
      <c r="F392" s="10" t="s">
        <v>53</v>
      </c>
      <c r="G392" s="10" t="s">
        <v>47</v>
      </c>
      <c r="H392" s="10" t="s">
        <v>46</v>
      </c>
      <c r="I392" s="12">
        <v>43466</v>
      </c>
      <c r="J392" s="12" t="s">
        <v>48</v>
      </c>
      <c r="K392" s="12" t="s">
        <v>49</v>
      </c>
      <c r="L392" s="12" t="s">
        <v>49</v>
      </c>
      <c r="M392" s="10" t="s">
        <v>50</v>
      </c>
      <c r="N392" s="10" t="s">
        <v>63</v>
      </c>
      <c r="O392" s="10" t="s">
        <v>124</v>
      </c>
      <c r="P392" s="10" t="s">
        <v>45</v>
      </c>
      <c r="Q392" s="10" t="s">
        <v>53</v>
      </c>
      <c r="R392" s="10" t="s">
        <v>1253</v>
      </c>
      <c r="S392" s="10" t="s">
        <v>47</v>
      </c>
      <c r="T392" s="10" t="s">
        <v>55</v>
      </c>
      <c r="U392" s="13">
        <f t="shared" si="24"/>
        <v>3</v>
      </c>
      <c r="V392" s="10" t="s">
        <v>57</v>
      </c>
      <c r="W392" s="13">
        <f t="shared" si="27"/>
        <v>2</v>
      </c>
      <c r="X392" s="10" t="s">
        <v>57</v>
      </c>
      <c r="Y392" s="13">
        <f t="shared" si="25"/>
        <v>2</v>
      </c>
      <c r="Z392" s="10">
        <f t="shared" si="26"/>
        <v>7</v>
      </c>
      <c r="AA392" s="10" t="s">
        <v>53</v>
      </c>
      <c r="AB392" s="10" t="s">
        <v>47</v>
      </c>
      <c r="AC392" s="10" t="s">
        <v>47</v>
      </c>
      <c r="AD392" s="10" t="s">
        <v>47</v>
      </c>
      <c r="AE392" s="10" t="s">
        <v>47</v>
      </c>
      <c r="AF392" s="12">
        <v>44823</v>
      </c>
      <c r="AG392" s="10" t="s">
        <v>47</v>
      </c>
      <c r="AH392" s="10">
        <v>1</v>
      </c>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c r="DV392" s="14"/>
      <c r="DW392" s="14"/>
      <c r="DX392" s="14"/>
      <c r="DY392" s="14"/>
      <c r="DZ392" s="14"/>
      <c r="EA392" s="14"/>
      <c r="EB392" s="14"/>
      <c r="EC392" s="14"/>
      <c r="ED392" s="14"/>
      <c r="EE392" s="14"/>
      <c r="EF392" s="14"/>
      <c r="EG392" s="14"/>
      <c r="EH392" s="14"/>
      <c r="EI392" s="14"/>
      <c r="EJ392" s="14"/>
      <c r="EK392" s="14"/>
      <c r="EL392" s="14"/>
      <c r="EM392" s="14"/>
      <c r="EN392" s="14"/>
      <c r="EO392" s="14"/>
      <c r="EP392" s="14"/>
      <c r="EQ392" s="14"/>
      <c r="ER392" s="14"/>
      <c r="ES392" s="14"/>
      <c r="ET392" s="14"/>
      <c r="EU392" s="14"/>
    </row>
    <row r="393" spans="1:151" s="10" customFormat="1" ht="60">
      <c r="A393" s="10" t="s">
        <v>1346</v>
      </c>
      <c r="B393" s="10" t="s">
        <v>1250</v>
      </c>
      <c r="C393" s="44" t="s">
        <v>42</v>
      </c>
      <c r="D393" s="11" t="s">
        <v>1347</v>
      </c>
      <c r="E393" s="11" t="s">
        <v>1348</v>
      </c>
      <c r="F393" s="10" t="s">
        <v>53</v>
      </c>
      <c r="G393" s="10" t="s">
        <v>47</v>
      </c>
      <c r="H393" s="10" t="s">
        <v>46</v>
      </c>
      <c r="I393" s="12">
        <v>43466</v>
      </c>
      <c r="J393" s="12" t="s">
        <v>48</v>
      </c>
      <c r="K393" s="12" t="s">
        <v>49</v>
      </c>
      <c r="L393" s="12" t="s">
        <v>49</v>
      </c>
      <c r="M393" s="10" t="s">
        <v>50</v>
      </c>
      <c r="N393" s="10" t="s">
        <v>63</v>
      </c>
      <c r="O393" s="10" t="s">
        <v>124</v>
      </c>
      <c r="P393" s="10" t="s">
        <v>45</v>
      </c>
      <c r="Q393" s="10" t="s">
        <v>53</v>
      </c>
      <c r="R393" s="10" t="s">
        <v>1253</v>
      </c>
      <c r="S393" s="10" t="s">
        <v>47</v>
      </c>
      <c r="T393" s="10" t="s">
        <v>55</v>
      </c>
      <c r="U393" s="13">
        <f t="shared" si="24"/>
        <v>3</v>
      </c>
      <c r="V393" s="10" t="s">
        <v>57</v>
      </c>
      <c r="W393" s="13">
        <f t="shared" si="27"/>
        <v>2</v>
      </c>
      <c r="X393" s="10" t="s">
        <v>57</v>
      </c>
      <c r="Y393" s="13">
        <f t="shared" si="25"/>
        <v>2</v>
      </c>
      <c r="Z393" s="10">
        <f t="shared" si="26"/>
        <v>7</v>
      </c>
      <c r="AA393" s="10" t="s">
        <v>53</v>
      </c>
      <c r="AB393" s="10" t="s">
        <v>47</v>
      </c>
      <c r="AC393" s="10" t="s">
        <v>47</v>
      </c>
      <c r="AD393" s="10" t="s">
        <v>47</v>
      </c>
      <c r="AE393" s="10" t="s">
        <v>47</v>
      </c>
      <c r="AF393" s="12">
        <v>44823</v>
      </c>
      <c r="AG393" s="10" t="s">
        <v>47</v>
      </c>
      <c r="AH393" s="10">
        <v>1</v>
      </c>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c r="DW393" s="14"/>
      <c r="DX393" s="14"/>
      <c r="DY393" s="14"/>
      <c r="DZ393" s="14"/>
      <c r="EA393" s="14"/>
      <c r="EB393" s="14"/>
      <c r="EC393" s="14"/>
      <c r="ED393" s="14"/>
      <c r="EE393" s="14"/>
      <c r="EF393" s="14"/>
      <c r="EG393" s="14"/>
      <c r="EH393" s="14"/>
      <c r="EI393" s="14"/>
      <c r="EJ393" s="14"/>
      <c r="EK393" s="14"/>
      <c r="EL393" s="14"/>
      <c r="EM393" s="14"/>
      <c r="EN393" s="14"/>
      <c r="EO393" s="14"/>
      <c r="EP393" s="14"/>
      <c r="EQ393" s="14"/>
      <c r="ER393" s="14"/>
      <c r="ES393" s="14"/>
      <c r="ET393" s="14"/>
      <c r="EU393" s="14"/>
    </row>
    <row r="394" spans="1:151" s="10" customFormat="1" ht="150">
      <c r="A394" s="10" t="s">
        <v>1349</v>
      </c>
      <c r="B394" s="10" t="s">
        <v>1250</v>
      </c>
      <c r="C394" s="44" t="s">
        <v>42</v>
      </c>
      <c r="D394" s="11" t="s">
        <v>1350</v>
      </c>
      <c r="E394" s="11" t="s">
        <v>1350</v>
      </c>
      <c r="F394" s="10" t="s">
        <v>53</v>
      </c>
      <c r="G394" s="10" t="s">
        <v>47</v>
      </c>
      <c r="H394" s="10" t="s">
        <v>46</v>
      </c>
      <c r="I394" s="12">
        <v>43466</v>
      </c>
      <c r="J394" s="12" t="s">
        <v>48</v>
      </c>
      <c r="K394" s="12" t="s">
        <v>49</v>
      </c>
      <c r="L394" s="12" t="s">
        <v>49</v>
      </c>
      <c r="M394" s="10" t="s">
        <v>50</v>
      </c>
      <c r="N394" s="10" t="s">
        <v>63</v>
      </c>
      <c r="O394" s="10" t="s">
        <v>124</v>
      </c>
      <c r="P394" s="10" t="s">
        <v>45</v>
      </c>
      <c r="Q394" s="10" t="s">
        <v>53</v>
      </c>
      <c r="R394" s="10" t="s">
        <v>1253</v>
      </c>
      <c r="S394" s="10" t="s">
        <v>47</v>
      </c>
      <c r="T394" s="10" t="s">
        <v>55</v>
      </c>
      <c r="U394" s="13">
        <f t="shared" ref="U394:U457" si="28">_xlfn.IFS(T394="PÚBLICA",3,T394="PÚBLICA CLASIFICADA",2,T394="PÚBLICA RESERVADA",1,T394="ALTA",1,T394="BAJA",3)</f>
        <v>3</v>
      </c>
      <c r="V394" s="10" t="s">
        <v>57</v>
      </c>
      <c r="W394" s="13">
        <f t="shared" si="27"/>
        <v>2</v>
      </c>
      <c r="X394" s="10" t="s">
        <v>57</v>
      </c>
      <c r="Y394" s="13">
        <f t="shared" ref="Y394:Y457" si="29">_xlfn.IFS(X394="ALTA",1,X394="MEDIA",2,X394="BAJA",3,X394="N/A",1,X394="no",3,X394="si",1,X394="np",1)</f>
        <v>2</v>
      </c>
      <c r="Z394" s="10">
        <f t="shared" ref="Z394:Z457" si="30">U394+W394+Y394</f>
        <v>7</v>
      </c>
      <c r="AA394" s="10" t="s">
        <v>53</v>
      </c>
      <c r="AB394" s="10" t="s">
        <v>47</v>
      </c>
      <c r="AC394" s="10" t="s">
        <v>47</v>
      </c>
      <c r="AD394" s="10" t="s">
        <v>47</v>
      </c>
      <c r="AE394" s="10" t="s">
        <v>47</v>
      </c>
      <c r="AF394" s="12">
        <v>44823</v>
      </c>
      <c r="AG394" s="10" t="s">
        <v>47</v>
      </c>
      <c r="AH394" s="10">
        <v>1</v>
      </c>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c r="DV394" s="14"/>
      <c r="DW394" s="14"/>
      <c r="DX394" s="14"/>
      <c r="DY394" s="14"/>
      <c r="DZ394" s="14"/>
      <c r="EA394" s="14"/>
      <c r="EB394" s="14"/>
      <c r="EC394" s="14"/>
      <c r="ED394" s="14"/>
      <c r="EE394" s="14"/>
      <c r="EF394" s="14"/>
      <c r="EG394" s="14"/>
      <c r="EH394" s="14"/>
      <c r="EI394" s="14"/>
      <c r="EJ394" s="14"/>
      <c r="EK394" s="14"/>
      <c r="EL394" s="14"/>
      <c r="EM394" s="14"/>
      <c r="EN394" s="14"/>
      <c r="EO394" s="14"/>
      <c r="EP394" s="14"/>
      <c r="EQ394" s="14"/>
      <c r="ER394" s="14"/>
      <c r="ES394" s="14"/>
      <c r="ET394" s="14"/>
      <c r="EU394" s="14"/>
    </row>
    <row r="395" spans="1:151" s="10" customFormat="1" ht="75">
      <c r="A395" s="10" t="s">
        <v>1351</v>
      </c>
      <c r="B395" s="10" t="s">
        <v>1250</v>
      </c>
      <c r="C395" s="44" t="s">
        <v>42</v>
      </c>
      <c r="D395" s="44" t="s">
        <v>1352</v>
      </c>
      <c r="E395" s="10" t="s">
        <v>1353</v>
      </c>
      <c r="F395" s="10" t="s">
        <v>53</v>
      </c>
      <c r="G395" s="10" t="s">
        <v>47</v>
      </c>
      <c r="H395" s="10" t="s">
        <v>46</v>
      </c>
      <c r="I395" s="12">
        <v>43831</v>
      </c>
      <c r="J395" s="12" t="s">
        <v>48</v>
      </c>
      <c r="K395" s="12" t="s">
        <v>49</v>
      </c>
      <c r="L395" s="12" t="s">
        <v>49</v>
      </c>
      <c r="M395" s="10" t="s">
        <v>50</v>
      </c>
      <c r="N395" s="10" t="s">
        <v>63</v>
      </c>
      <c r="O395" s="10" t="s">
        <v>124</v>
      </c>
      <c r="P395" s="10" t="s">
        <v>45</v>
      </c>
      <c r="Q395" s="10" t="s">
        <v>45</v>
      </c>
      <c r="R395" s="10" t="s">
        <v>47</v>
      </c>
      <c r="S395" s="22" t="s">
        <v>1354</v>
      </c>
      <c r="T395" s="10" t="s">
        <v>55</v>
      </c>
      <c r="U395" s="13">
        <f t="shared" si="28"/>
        <v>3</v>
      </c>
      <c r="V395" s="10" t="s">
        <v>57</v>
      </c>
      <c r="W395" s="13">
        <f t="shared" si="27"/>
        <v>2</v>
      </c>
      <c r="X395" s="10" t="s">
        <v>57</v>
      </c>
      <c r="Y395" s="13">
        <f t="shared" si="29"/>
        <v>2</v>
      </c>
      <c r="Z395" s="10">
        <f t="shared" si="30"/>
        <v>7</v>
      </c>
      <c r="AA395" s="10" t="s">
        <v>53</v>
      </c>
      <c r="AB395" s="10" t="s">
        <v>47</v>
      </c>
      <c r="AC395" s="10" t="s">
        <v>47</v>
      </c>
      <c r="AD395" s="10" t="s">
        <v>47</v>
      </c>
      <c r="AE395" s="10" t="s">
        <v>47</v>
      </c>
      <c r="AF395" s="12">
        <v>44823</v>
      </c>
      <c r="AG395" s="10" t="s">
        <v>47</v>
      </c>
      <c r="AH395" s="10">
        <v>1</v>
      </c>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c r="DV395" s="14"/>
      <c r="DW395" s="14"/>
      <c r="DX395" s="14"/>
      <c r="DY395" s="14"/>
      <c r="DZ395" s="14"/>
      <c r="EA395" s="14"/>
      <c r="EB395" s="14"/>
      <c r="EC395" s="14"/>
      <c r="ED395" s="14"/>
      <c r="EE395" s="14"/>
      <c r="EF395" s="14"/>
      <c r="EG395" s="14"/>
      <c r="EH395" s="14"/>
      <c r="EI395" s="14"/>
      <c r="EJ395" s="14"/>
      <c r="EK395" s="14"/>
      <c r="EL395" s="14"/>
      <c r="EM395" s="14"/>
      <c r="EN395" s="14"/>
      <c r="EO395" s="14"/>
      <c r="EP395" s="14"/>
      <c r="EQ395" s="14"/>
      <c r="ER395" s="14"/>
      <c r="ES395" s="14"/>
      <c r="ET395" s="14"/>
      <c r="EU395" s="14"/>
    </row>
    <row r="396" spans="1:151" s="10" customFormat="1" ht="75">
      <c r="A396" s="10" t="s">
        <v>1355</v>
      </c>
      <c r="B396" s="10" t="s">
        <v>1250</v>
      </c>
      <c r="C396" s="44" t="s">
        <v>42</v>
      </c>
      <c r="D396" s="44" t="s">
        <v>1356</v>
      </c>
      <c r="E396" s="10" t="s">
        <v>1357</v>
      </c>
      <c r="F396" s="10" t="s">
        <v>53</v>
      </c>
      <c r="G396" s="10" t="s">
        <v>47</v>
      </c>
      <c r="H396" s="10" t="s">
        <v>46</v>
      </c>
      <c r="I396" s="12">
        <v>43101</v>
      </c>
      <c r="J396" s="12" t="s">
        <v>48</v>
      </c>
      <c r="K396" s="12" t="s">
        <v>49</v>
      </c>
      <c r="L396" s="12" t="s">
        <v>49</v>
      </c>
      <c r="M396" s="10" t="s">
        <v>50</v>
      </c>
      <c r="N396" s="10" t="s">
        <v>63</v>
      </c>
      <c r="O396" s="10" t="s">
        <v>124</v>
      </c>
      <c r="P396" s="10" t="s">
        <v>45</v>
      </c>
      <c r="Q396" s="10" t="s">
        <v>45</v>
      </c>
      <c r="R396" s="10" t="s">
        <v>47</v>
      </c>
      <c r="S396" s="22" t="s">
        <v>1358</v>
      </c>
      <c r="T396" s="10" t="s">
        <v>55</v>
      </c>
      <c r="U396" s="13">
        <f t="shared" si="28"/>
        <v>3</v>
      </c>
      <c r="V396" s="10" t="s">
        <v>57</v>
      </c>
      <c r="W396" s="13">
        <f t="shared" si="27"/>
        <v>2</v>
      </c>
      <c r="X396" s="10" t="s">
        <v>57</v>
      </c>
      <c r="Y396" s="13">
        <f t="shared" si="29"/>
        <v>2</v>
      </c>
      <c r="Z396" s="10">
        <f t="shared" si="30"/>
        <v>7</v>
      </c>
      <c r="AA396" s="10" t="s">
        <v>53</v>
      </c>
      <c r="AB396" s="10" t="s">
        <v>47</v>
      </c>
      <c r="AC396" s="10" t="s">
        <v>47</v>
      </c>
      <c r="AD396" s="10" t="s">
        <v>47</v>
      </c>
      <c r="AE396" s="10" t="s">
        <v>47</v>
      </c>
      <c r="AF396" s="12">
        <v>44823</v>
      </c>
      <c r="AG396" s="10" t="s">
        <v>47</v>
      </c>
      <c r="AH396" s="10">
        <v>1</v>
      </c>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c r="DW396" s="14"/>
      <c r="DX396" s="14"/>
      <c r="DY396" s="14"/>
      <c r="DZ396" s="14"/>
      <c r="EA396" s="14"/>
      <c r="EB396" s="14"/>
      <c r="EC396" s="14"/>
      <c r="ED396" s="14"/>
      <c r="EE396" s="14"/>
      <c r="EF396" s="14"/>
      <c r="EG396" s="14"/>
      <c r="EH396" s="14"/>
      <c r="EI396" s="14"/>
      <c r="EJ396" s="14"/>
      <c r="EK396" s="14"/>
      <c r="EL396" s="14"/>
      <c r="EM396" s="14"/>
      <c r="EN396" s="14"/>
      <c r="EO396" s="14"/>
      <c r="EP396" s="14"/>
      <c r="EQ396" s="14"/>
      <c r="ER396" s="14"/>
      <c r="ES396" s="14"/>
      <c r="ET396" s="14"/>
      <c r="EU396" s="14"/>
    </row>
    <row r="397" spans="1:151" s="10" customFormat="1" ht="90">
      <c r="A397" s="10" t="s">
        <v>1359</v>
      </c>
      <c r="B397" s="10" t="s">
        <v>1250</v>
      </c>
      <c r="C397" s="44" t="s">
        <v>42</v>
      </c>
      <c r="D397" s="44" t="s">
        <v>1360</v>
      </c>
      <c r="E397" s="10" t="s">
        <v>1361</v>
      </c>
      <c r="F397" s="10" t="s">
        <v>53</v>
      </c>
      <c r="G397" s="10" t="s">
        <v>47</v>
      </c>
      <c r="H397" s="10" t="s">
        <v>46</v>
      </c>
      <c r="I397" s="12">
        <v>43101</v>
      </c>
      <c r="J397" s="12" t="s">
        <v>48</v>
      </c>
      <c r="K397" s="12" t="s">
        <v>49</v>
      </c>
      <c r="L397" s="12" t="s">
        <v>49</v>
      </c>
      <c r="M397" s="10" t="s">
        <v>50</v>
      </c>
      <c r="N397" s="10" t="s">
        <v>63</v>
      </c>
      <c r="O397" s="10" t="s">
        <v>124</v>
      </c>
      <c r="P397" s="10" t="s">
        <v>45</v>
      </c>
      <c r="Q397" s="10" t="s">
        <v>45</v>
      </c>
      <c r="R397" s="10" t="s">
        <v>47</v>
      </c>
      <c r="S397" s="22" t="s">
        <v>1362</v>
      </c>
      <c r="T397" s="10" t="s">
        <v>55</v>
      </c>
      <c r="U397" s="13">
        <f t="shared" si="28"/>
        <v>3</v>
      </c>
      <c r="V397" s="10" t="s">
        <v>57</v>
      </c>
      <c r="W397" s="13">
        <f t="shared" si="27"/>
        <v>2</v>
      </c>
      <c r="X397" s="10" t="s">
        <v>57</v>
      </c>
      <c r="Y397" s="13">
        <f t="shared" si="29"/>
        <v>2</v>
      </c>
      <c r="Z397" s="10">
        <f t="shared" si="30"/>
        <v>7</v>
      </c>
      <c r="AA397" s="10" t="s">
        <v>53</v>
      </c>
      <c r="AB397" s="10" t="s">
        <v>47</v>
      </c>
      <c r="AC397" s="10" t="s">
        <v>47</v>
      </c>
      <c r="AD397" s="10" t="s">
        <v>47</v>
      </c>
      <c r="AE397" s="10" t="s">
        <v>47</v>
      </c>
      <c r="AF397" s="12">
        <v>44823</v>
      </c>
      <c r="AG397" s="10" t="s">
        <v>47</v>
      </c>
      <c r="AH397" s="10">
        <v>1</v>
      </c>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c r="DQ397" s="14"/>
      <c r="DR397" s="14"/>
      <c r="DS397" s="14"/>
      <c r="DT397" s="14"/>
      <c r="DU397" s="14"/>
      <c r="DV397" s="14"/>
      <c r="DW397" s="14"/>
      <c r="DX397" s="14"/>
      <c r="DY397" s="14"/>
      <c r="DZ397" s="14"/>
      <c r="EA397" s="14"/>
      <c r="EB397" s="14"/>
      <c r="EC397" s="14"/>
      <c r="ED397" s="14"/>
      <c r="EE397" s="14"/>
      <c r="EF397" s="14"/>
      <c r="EG397" s="14"/>
      <c r="EH397" s="14"/>
      <c r="EI397" s="14"/>
      <c r="EJ397" s="14"/>
      <c r="EK397" s="14"/>
      <c r="EL397" s="14"/>
      <c r="EM397" s="14"/>
      <c r="EN397" s="14"/>
      <c r="EO397" s="14"/>
      <c r="EP397" s="14"/>
      <c r="EQ397" s="14"/>
      <c r="ER397" s="14"/>
      <c r="ES397" s="14"/>
      <c r="ET397" s="14"/>
      <c r="EU397" s="14"/>
    </row>
    <row r="398" spans="1:151" s="10" customFormat="1" ht="90">
      <c r="A398" s="10" t="s">
        <v>1363</v>
      </c>
      <c r="B398" s="10" t="s">
        <v>1250</v>
      </c>
      <c r="C398" s="44" t="s">
        <v>42</v>
      </c>
      <c r="D398" s="44" t="s">
        <v>1364</v>
      </c>
      <c r="E398" s="10" t="s">
        <v>1365</v>
      </c>
      <c r="F398" s="10" t="s">
        <v>53</v>
      </c>
      <c r="G398" s="10" t="s">
        <v>47</v>
      </c>
      <c r="H398" s="10" t="s">
        <v>46</v>
      </c>
      <c r="I398" s="12">
        <v>43101</v>
      </c>
      <c r="J398" s="12" t="s">
        <v>48</v>
      </c>
      <c r="K398" s="12" t="s">
        <v>49</v>
      </c>
      <c r="L398" s="12" t="s">
        <v>49</v>
      </c>
      <c r="M398" s="10" t="s">
        <v>50</v>
      </c>
      <c r="N398" s="10" t="s">
        <v>63</v>
      </c>
      <c r="O398" s="10" t="s">
        <v>124</v>
      </c>
      <c r="P398" s="10" t="s">
        <v>45</v>
      </c>
      <c r="Q398" s="10" t="s">
        <v>45</v>
      </c>
      <c r="R398" s="10" t="s">
        <v>47</v>
      </c>
      <c r="S398" s="22" t="s">
        <v>1366</v>
      </c>
      <c r="T398" s="10" t="s">
        <v>55</v>
      </c>
      <c r="U398" s="13">
        <f t="shared" si="28"/>
        <v>3</v>
      </c>
      <c r="V398" s="10" t="s">
        <v>57</v>
      </c>
      <c r="W398" s="13">
        <f t="shared" si="27"/>
        <v>2</v>
      </c>
      <c r="X398" s="10" t="s">
        <v>57</v>
      </c>
      <c r="Y398" s="13">
        <f t="shared" si="29"/>
        <v>2</v>
      </c>
      <c r="Z398" s="10">
        <f t="shared" si="30"/>
        <v>7</v>
      </c>
      <c r="AA398" s="10" t="s">
        <v>53</v>
      </c>
      <c r="AB398" s="10" t="s">
        <v>47</v>
      </c>
      <c r="AC398" s="10" t="s">
        <v>47</v>
      </c>
      <c r="AD398" s="10" t="s">
        <v>47</v>
      </c>
      <c r="AE398" s="10" t="s">
        <v>47</v>
      </c>
      <c r="AF398" s="12">
        <v>44823</v>
      </c>
      <c r="AG398" s="10" t="s">
        <v>47</v>
      </c>
      <c r="AH398" s="10">
        <v>1</v>
      </c>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c r="DV398" s="14"/>
      <c r="DW398" s="14"/>
      <c r="DX398" s="14"/>
      <c r="DY398" s="14"/>
      <c r="DZ398" s="14"/>
      <c r="EA398" s="14"/>
      <c r="EB398" s="14"/>
      <c r="EC398" s="14"/>
      <c r="ED398" s="14"/>
      <c r="EE398" s="14"/>
      <c r="EF398" s="14"/>
      <c r="EG398" s="14"/>
      <c r="EH398" s="14"/>
      <c r="EI398" s="14"/>
      <c r="EJ398" s="14"/>
      <c r="EK398" s="14"/>
      <c r="EL398" s="14"/>
      <c r="EM398" s="14"/>
      <c r="EN398" s="14"/>
      <c r="EO398" s="14"/>
      <c r="EP398" s="14"/>
      <c r="EQ398" s="14"/>
      <c r="ER398" s="14"/>
      <c r="ES398" s="14"/>
      <c r="ET398" s="14"/>
      <c r="EU398" s="14"/>
    </row>
    <row r="399" spans="1:151" s="10" customFormat="1" ht="75">
      <c r="A399" s="10" t="s">
        <v>1367</v>
      </c>
      <c r="B399" s="10" t="s">
        <v>1250</v>
      </c>
      <c r="C399" s="44" t="s">
        <v>42</v>
      </c>
      <c r="D399" s="44" t="s">
        <v>1368</v>
      </c>
      <c r="E399" s="10" t="s">
        <v>1369</v>
      </c>
      <c r="F399" s="10" t="s">
        <v>53</v>
      </c>
      <c r="G399" s="10" t="s">
        <v>47</v>
      </c>
      <c r="H399" s="10" t="s">
        <v>46</v>
      </c>
      <c r="I399" s="12">
        <v>43101</v>
      </c>
      <c r="J399" s="12" t="s">
        <v>48</v>
      </c>
      <c r="K399" s="12" t="s">
        <v>49</v>
      </c>
      <c r="L399" s="12" t="s">
        <v>49</v>
      </c>
      <c r="M399" s="10" t="s">
        <v>50</v>
      </c>
      <c r="N399" s="10" t="s">
        <v>63</v>
      </c>
      <c r="O399" s="10" t="s">
        <v>124</v>
      </c>
      <c r="P399" s="10" t="s">
        <v>45</v>
      </c>
      <c r="Q399" s="10" t="s">
        <v>45</v>
      </c>
      <c r="R399" s="10" t="s">
        <v>47</v>
      </c>
      <c r="S399" s="22" t="s">
        <v>1370</v>
      </c>
      <c r="T399" s="10" t="s">
        <v>55</v>
      </c>
      <c r="U399" s="13">
        <f t="shared" si="28"/>
        <v>3</v>
      </c>
      <c r="V399" s="10" t="s">
        <v>57</v>
      </c>
      <c r="W399" s="13">
        <f t="shared" si="27"/>
        <v>2</v>
      </c>
      <c r="X399" s="10" t="s">
        <v>57</v>
      </c>
      <c r="Y399" s="13">
        <f t="shared" si="29"/>
        <v>2</v>
      </c>
      <c r="Z399" s="10">
        <f t="shared" si="30"/>
        <v>7</v>
      </c>
      <c r="AA399" s="10" t="s">
        <v>53</v>
      </c>
      <c r="AB399" s="10" t="s">
        <v>47</v>
      </c>
      <c r="AC399" s="10" t="s">
        <v>47</v>
      </c>
      <c r="AD399" s="10" t="s">
        <v>47</v>
      </c>
      <c r="AE399" s="10" t="s">
        <v>47</v>
      </c>
      <c r="AF399" s="12">
        <v>44823</v>
      </c>
      <c r="AG399" s="10" t="s">
        <v>47</v>
      </c>
      <c r="AH399" s="10">
        <v>1</v>
      </c>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c r="DV399" s="14"/>
      <c r="DW399" s="14"/>
      <c r="DX399" s="14"/>
      <c r="DY399" s="14"/>
      <c r="DZ399" s="14"/>
      <c r="EA399" s="14"/>
      <c r="EB399" s="14"/>
      <c r="EC399" s="14"/>
      <c r="ED399" s="14"/>
      <c r="EE399" s="14"/>
      <c r="EF399" s="14"/>
      <c r="EG399" s="14"/>
      <c r="EH399" s="14"/>
      <c r="EI399" s="14"/>
      <c r="EJ399" s="14"/>
      <c r="EK399" s="14"/>
      <c r="EL399" s="14"/>
      <c r="EM399" s="14"/>
      <c r="EN399" s="14"/>
      <c r="EO399" s="14"/>
      <c r="EP399" s="14"/>
      <c r="EQ399" s="14"/>
      <c r="ER399" s="14"/>
      <c r="ES399" s="14"/>
      <c r="ET399" s="14"/>
      <c r="EU399" s="14"/>
    </row>
    <row r="400" spans="1:151" s="10" customFormat="1" ht="75">
      <c r="A400" s="10" t="s">
        <v>1371</v>
      </c>
      <c r="B400" s="10" t="s">
        <v>1250</v>
      </c>
      <c r="C400" s="44" t="s">
        <v>42</v>
      </c>
      <c r="D400" s="44" t="s">
        <v>1372</v>
      </c>
      <c r="E400" s="10" t="s">
        <v>1373</v>
      </c>
      <c r="F400" s="10" t="s">
        <v>53</v>
      </c>
      <c r="G400" s="10" t="s">
        <v>47</v>
      </c>
      <c r="H400" s="10" t="s">
        <v>46</v>
      </c>
      <c r="I400" s="12">
        <v>44197</v>
      </c>
      <c r="J400" s="12" t="s">
        <v>48</v>
      </c>
      <c r="K400" s="12" t="s">
        <v>49</v>
      </c>
      <c r="L400" s="12" t="s">
        <v>49</v>
      </c>
      <c r="M400" s="10" t="s">
        <v>50</v>
      </c>
      <c r="N400" s="10" t="s">
        <v>63</v>
      </c>
      <c r="O400" s="10" t="s">
        <v>124</v>
      </c>
      <c r="P400" s="10" t="s">
        <v>45</v>
      </c>
      <c r="Q400" s="10" t="s">
        <v>45</v>
      </c>
      <c r="R400" s="10" t="s">
        <v>47</v>
      </c>
      <c r="S400" s="22" t="s">
        <v>1374</v>
      </c>
      <c r="T400" s="10" t="s">
        <v>55</v>
      </c>
      <c r="U400" s="13">
        <f t="shared" si="28"/>
        <v>3</v>
      </c>
      <c r="V400" s="10" t="s">
        <v>57</v>
      </c>
      <c r="W400" s="13">
        <f t="shared" si="27"/>
        <v>2</v>
      </c>
      <c r="X400" s="10" t="s">
        <v>57</v>
      </c>
      <c r="Y400" s="13">
        <f t="shared" si="29"/>
        <v>2</v>
      </c>
      <c r="Z400" s="10">
        <f t="shared" si="30"/>
        <v>7</v>
      </c>
      <c r="AA400" s="10" t="s">
        <v>53</v>
      </c>
      <c r="AB400" s="10" t="s">
        <v>47</v>
      </c>
      <c r="AC400" s="10" t="s">
        <v>47</v>
      </c>
      <c r="AD400" s="10" t="s">
        <v>47</v>
      </c>
      <c r="AE400" s="10" t="s">
        <v>47</v>
      </c>
      <c r="AF400" s="12">
        <v>44823</v>
      </c>
      <c r="AG400" s="10" t="s">
        <v>47</v>
      </c>
      <c r="AH400" s="10">
        <v>1</v>
      </c>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row>
    <row r="401" spans="1:151" s="10" customFormat="1" ht="75">
      <c r="A401" s="10" t="s">
        <v>1375</v>
      </c>
      <c r="B401" s="10" t="s">
        <v>1250</v>
      </c>
      <c r="C401" s="44" t="s">
        <v>42</v>
      </c>
      <c r="D401" s="44" t="s">
        <v>1376</v>
      </c>
      <c r="E401" s="10" t="s">
        <v>1377</v>
      </c>
      <c r="F401" s="10" t="s">
        <v>53</v>
      </c>
      <c r="G401" s="10" t="s">
        <v>47</v>
      </c>
      <c r="H401" s="10" t="s">
        <v>46</v>
      </c>
      <c r="I401" s="12">
        <v>44197</v>
      </c>
      <c r="J401" s="12" t="s">
        <v>48</v>
      </c>
      <c r="K401" s="12" t="s">
        <v>49</v>
      </c>
      <c r="L401" s="12" t="s">
        <v>49</v>
      </c>
      <c r="M401" s="10" t="s">
        <v>50</v>
      </c>
      <c r="N401" s="10" t="s">
        <v>63</v>
      </c>
      <c r="O401" s="10" t="s">
        <v>124</v>
      </c>
      <c r="P401" s="10" t="s">
        <v>45</v>
      </c>
      <c r="Q401" s="10" t="s">
        <v>45</v>
      </c>
      <c r="R401" s="10" t="s">
        <v>47</v>
      </c>
      <c r="S401" s="22" t="s">
        <v>1378</v>
      </c>
      <c r="T401" s="10" t="s">
        <v>55</v>
      </c>
      <c r="U401" s="13">
        <f t="shared" si="28"/>
        <v>3</v>
      </c>
      <c r="V401" s="10" t="s">
        <v>57</v>
      </c>
      <c r="W401" s="13">
        <f t="shared" si="27"/>
        <v>2</v>
      </c>
      <c r="X401" s="10" t="s">
        <v>57</v>
      </c>
      <c r="Y401" s="13">
        <f t="shared" si="29"/>
        <v>2</v>
      </c>
      <c r="Z401" s="10">
        <f t="shared" si="30"/>
        <v>7</v>
      </c>
      <c r="AA401" s="10" t="s">
        <v>53</v>
      </c>
      <c r="AB401" s="10" t="s">
        <v>47</v>
      </c>
      <c r="AC401" s="10" t="s">
        <v>47</v>
      </c>
      <c r="AD401" s="10" t="s">
        <v>47</v>
      </c>
      <c r="AE401" s="10" t="s">
        <v>47</v>
      </c>
      <c r="AF401" s="12">
        <v>44823</v>
      </c>
      <c r="AG401" s="10" t="s">
        <v>47</v>
      </c>
      <c r="AH401" s="10">
        <v>1</v>
      </c>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c r="DV401" s="14"/>
      <c r="DW401" s="14"/>
      <c r="DX401" s="14"/>
      <c r="DY401" s="14"/>
      <c r="DZ401" s="14"/>
      <c r="EA401" s="14"/>
      <c r="EB401" s="14"/>
      <c r="EC401" s="14"/>
      <c r="ED401" s="14"/>
      <c r="EE401" s="14"/>
      <c r="EF401" s="14"/>
      <c r="EG401" s="14"/>
      <c r="EH401" s="14"/>
      <c r="EI401" s="14"/>
      <c r="EJ401" s="14"/>
      <c r="EK401" s="14"/>
      <c r="EL401" s="14"/>
      <c r="EM401" s="14"/>
      <c r="EN401" s="14"/>
      <c r="EO401" s="14"/>
      <c r="EP401" s="14"/>
      <c r="EQ401" s="14"/>
      <c r="ER401" s="14"/>
      <c r="ES401" s="14"/>
      <c r="ET401" s="14"/>
      <c r="EU401" s="14"/>
    </row>
    <row r="402" spans="1:151" s="10" customFormat="1" ht="75">
      <c r="A402" s="10" t="s">
        <v>1379</v>
      </c>
      <c r="B402" s="10" t="s">
        <v>1250</v>
      </c>
      <c r="C402" s="44" t="s">
        <v>42</v>
      </c>
      <c r="D402" s="44" t="s">
        <v>1380</v>
      </c>
      <c r="E402" s="10" t="s">
        <v>1381</v>
      </c>
      <c r="F402" s="10" t="s">
        <v>53</v>
      </c>
      <c r="G402" s="10" t="s">
        <v>47</v>
      </c>
      <c r="H402" s="10" t="s">
        <v>46</v>
      </c>
      <c r="I402" s="12">
        <v>44197</v>
      </c>
      <c r="J402" s="12" t="s">
        <v>48</v>
      </c>
      <c r="K402" s="12" t="s">
        <v>49</v>
      </c>
      <c r="L402" s="12" t="s">
        <v>49</v>
      </c>
      <c r="M402" s="10" t="s">
        <v>50</v>
      </c>
      <c r="N402" s="10" t="s">
        <v>63</v>
      </c>
      <c r="O402" s="10" t="s">
        <v>124</v>
      </c>
      <c r="P402" s="10" t="s">
        <v>45</v>
      </c>
      <c r="Q402" s="10" t="s">
        <v>45</v>
      </c>
      <c r="R402" s="10" t="s">
        <v>47</v>
      </c>
      <c r="S402" s="22" t="s">
        <v>1382</v>
      </c>
      <c r="T402" s="10" t="s">
        <v>55</v>
      </c>
      <c r="U402" s="13">
        <f t="shared" si="28"/>
        <v>3</v>
      </c>
      <c r="V402" s="10" t="s">
        <v>57</v>
      </c>
      <c r="W402" s="13">
        <f t="shared" si="27"/>
        <v>2</v>
      </c>
      <c r="X402" s="10" t="s">
        <v>57</v>
      </c>
      <c r="Y402" s="13">
        <f t="shared" si="29"/>
        <v>2</v>
      </c>
      <c r="Z402" s="10">
        <f t="shared" si="30"/>
        <v>7</v>
      </c>
      <c r="AA402" s="10" t="s">
        <v>53</v>
      </c>
      <c r="AB402" s="10" t="s">
        <v>47</v>
      </c>
      <c r="AC402" s="10" t="s">
        <v>47</v>
      </c>
      <c r="AD402" s="10" t="s">
        <v>47</v>
      </c>
      <c r="AE402" s="10" t="s">
        <v>47</v>
      </c>
      <c r="AF402" s="12">
        <v>44823</v>
      </c>
      <c r="AG402" s="10" t="s">
        <v>47</v>
      </c>
      <c r="AH402" s="10">
        <v>1</v>
      </c>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c r="DV402" s="14"/>
      <c r="DW402" s="14"/>
      <c r="DX402" s="14"/>
      <c r="DY402" s="14"/>
      <c r="DZ402" s="14"/>
      <c r="EA402" s="14"/>
      <c r="EB402" s="14"/>
      <c r="EC402" s="14"/>
      <c r="ED402" s="14"/>
      <c r="EE402" s="14"/>
      <c r="EF402" s="14"/>
      <c r="EG402" s="14"/>
      <c r="EH402" s="14"/>
      <c r="EI402" s="14"/>
      <c r="EJ402" s="14"/>
      <c r="EK402" s="14"/>
      <c r="EL402" s="14"/>
      <c r="EM402" s="14"/>
      <c r="EN402" s="14"/>
      <c r="EO402" s="14"/>
      <c r="EP402" s="14"/>
      <c r="EQ402" s="14"/>
      <c r="ER402" s="14"/>
      <c r="ES402" s="14"/>
      <c r="ET402" s="14"/>
      <c r="EU402" s="14"/>
    </row>
    <row r="403" spans="1:151" s="10" customFormat="1" ht="75">
      <c r="A403" s="10" t="s">
        <v>1383</v>
      </c>
      <c r="B403" s="10" t="s">
        <v>1250</v>
      </c>
      <c r="C403" s="44" t="s">
        <v>42</v>
      </c>
      <c r="D403" s="44" t="s">
        <v>1384</v>
      </c>
      <c r="E403" s="10" t="s">
        <v>1385</v>
      </c>
      <c r="F403" s="10" t="s">
        <v>53</v>
      </c>
      <c r="G403" s="10" t="s">
        <v>47</v>
      </c>
      <c r="H403" s="10" t="s">
        <v>46</v>
      </c>
      <c r="I403" s="12">
        <v>44197</v>
      </c>
      <c r="J403" s="12" t="s">
        <v>48</v>
      </c>
      <c r="K403" s="12" t="s">
        <v>49</v>
      </c>
      <c r="L403" s="12" t="s">
        <v>49</v>
      </c>
      <c r="M403" s="10" t="s">
        <v>50</v>
      </c>
      <c r="N403" s="10" t="s">
        <v>63</v>
      </c>
      <c r="O403" s="10" t="s">
        <v>124</v>
      </c>
      <c r="P403" s="10" t="s">
        <v>45</v>
      </c>
      <c r="Q403" s="10" t="s">
        <v>45</v>
      </c>
      <c r="R403" s="10" t="s">
        <v>47</v>
      </c>
      <c r="S403" s="22" t="s">
        <v>1386</v>
      </c>
      <c r="T403" s="10" t="s">
        <v>55</v>
      </c>
      <c r="U403" s="13">
        <f t="shared" si="28"/>
        <v>3</v>
      </c>
      <c r="V403" s="10" t="s">
        <v>57</v>
      </c>
      <c r="W403" s="13">
        <f t="shared" si="27"/>
        <v>2</v>
      </c>
      <c r="X403" s="10" t="s">
        <v>57</v>
      </c>
      <c r="Y403" s="13">
        <f t="shared" si="29"/>
        <v>2</v>
      </c>
      <c r="Z403" s="10">
        <f t="shared" si="30"/>
        <v>7</v>
      </c>
      <c r="AA403" s="10" t="s">
        <v>53</v>
      </c>
      <c r="AB403" s="10" t="s">
        <v>47</v>
      </c>
      <c r="AC403" s="10" t="s">
        <v>47</v>
      </c>
      <c r="AD403" s="10" t="s">
        <v>47</v>
      </c>
      <c r="AE403" s="10" t="s">
        <v>47</v>
      </c>
      <c r="AF403" s="12">
        <v>44823</v>
      </c>
      <c r="AG403" s="10" t="s">
        <v>47</v>
      </c>
      <c r="AH403" s="10">
        <v>1</v>
      </c>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c r="DV403" s="14"/>
      <c r="DW403" s="14"/>
      <c r="DX403" s="14"/>
      <c r="DY403" s="14"/>
      <c r="DZ403" s="14"/>
      <c r="EA403" s="14"/>
      <c r="EB403" s="14"/>
      <c r="EC403" s="14"/>
      <c r="ED403" s="14"/>
      <c r="EE403" s="14"/>
      <c r="EF403" s="14"/>
      <c r="EG403" s="14"/>
      <c r="EH403" s="14"/>
      <c r="EI403" s="14"/>
      <c r="EJ403" s="14"/>
      <c r="EK403" s="14"/>
      <c r="EL403" s="14"/>
      <c r="EM403" s="14"/>
      <c r="EN403" s="14"/>
      <c r="EO403" s="14"/>
      <c r="EP403" s="14"/>
      <c r="EQ403" s="14"/>
      <c r="ER403" s="14"/>
      <c r="ES403" s="14"/>
      <c r="ET403" s="14"/>
      <c r="EU403" s="14"/>
    </row>
    <row r="404" spans="1:151" s="10" customFormat="1" ht="60">
      <c r="A404" s="10" t="s">
        <v>1387</v>
      </c>
      <c r="B404" s="10" t="s">
        <v>1250</v>
      </c>
      <c r="C404" s="44" t="s">
        <v>42</v>
      </c>
      <c r="D404" s="44" t="s">
        <v>1388</v>
      </c>
      <c r="E404" s="10" t="s">
        <v>1389</v>
      </c>
      <c r="F404" s="10" t="s">
        <v>53</v>
      </c>
      <c r="G404" s="10" t="s">
        <v>47</v>
      </c>
      <c r="H404" s="10" t="s">
        <v>46</v>
      </c>
      <c r="I404" s="12">
        <v>43101</v>
      </c>
      <c r="J404" s="12" t="s">
        <v>48</v>
      </c>
      <c r="K404" s="12" t="s">
        <v>49</v>
      </c>
      <c r="L404" s="12" t="s">
        <v>49</v>
      </c>
      <c r="M404" s="10" t="s">
        <v>50</v>
      </c>
      <c r="N404" s="10" t="s">
        <v>63</v>
      </c>
      <c r="O404" s="10" t="s">
        <v>124</v>
      </c>
      <c r="P404" s="10" t="s">
        <v>45</v>
      </c>
      <c r="Q404" s="10" t="s">
        <v>53</v>
      </c>
      <c r="R404" s="10" t="s">
        <v>1253</v>
      </c>
      <c r="S404" s="10" t="s">
        <v>47</v>
      </c>
      <c r="T404" s="10" t="s">
        <v>55</v>
      </c>
      <c r="U404" s="13">
        <f t="shared" si="28"/>
        <v>3</v>
      </c>
      <c r="V404" s="10" t="s">
        <v>57</v>
      </c>
      <c r="W404" s="13">
        <f t="shared" ref="W404:W467" si="31">_xlfn.IFS(V404="ALTA",1,V404="MEDIA",2,V404="BAJA",3,V404="N/A",1,V404="NO",3,V404="SI",1)</f>
        <v>2</v>
      </c>
      <c r="X404" s="10" t="s">
        <v>57</v>
      </c>
      <c r="Y404" s="13">
        <f t="shared" si="29"/>
        <v>2</v>
      </c>
      <c r="Z404" s="10">
        <f t="shared" si="30"/>
        <v>7</v>
      </c>
      <c r="AA404" s="10" t="s">
        <v>53</v>
      </c>
      <c r="AB404" s="10" t="s">
        <v>47</v>
      </c>
      <c r="AC404" s="10" t="s">
        <v>47</v>
      </c>
      <c r="AD404" s="10" t="s">
        <v>47</v>
      </c>
      <c r="AE404" s="10" t="s">
        <v>47</v>
      </c>
      <c r="AF404" s="12">
        <v>44823</v>
      </c>
      <c r="AG404" s="10" t="s">
        <v>47</v>
      </c>
      <c r="AH404" s="10">
        <v>1</v>
      </c>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c r="DV404" s="14"/>
      <c r="DW404" s="14"/>
      <c r="DX404" s="14"/>
      <c r="DY404" s="14"/>
      <c r="DZ404" s="14"/>
      <c r="EA404" s="14"/>
      <c r="EB404" s="14"/>
      <c r="EC404" s="14"/>
      <c r="ED404" s="14"/>
      <c r="EE404" s="14"/>
      <c r="EF404" s="14"/>
      <c r="EG404" s="14"/>
      <c r="EH404" s="14"/>
      <c r="EI404" s="14"/>
      <c r="EJ404" s="14"/>
      <c r="EK404" s="14"/>
      <c r="EL404" s="14"/>
      <c r="EM404" s="14"/>
      <c r="EN404" s="14"/>
      <c r="EO404" s="14"/>
      <c r="EP404" s="14"/>
      <c r="EQ404" s="14"/>
      <c r="ER404" s="14"/>
      <c r="ES404" s="14"/>
      <c r="ET404" s="14"/>
      <c r="EU404" s="14"/>
    </row>
    <row r="405" spans="1:151" s="10" customFormat="1" ht="60">
      <c r="A405" s="10" t="s">
        <v>1390</v>
      </c>
      <c r="B405" s="10" t="s">
        <v>1250</v>
      </c>
      <c r="C405" s="44" t="s">
        <v>42</v>
      </c>
      <c r="D405" s="44" t="s">
        <v>1391</v>
      </c>
      <c r="E405" s="10" t="s">
        <v>1392</v>
      </c>
      <c r="F405" s="10" t="s">
        <v>53</v>
      </c>
      <c r="G405" s="10" t="s">
        <v>47</v>
      </c>
      <c r="H405" s="10" t="s">
        <v>46</v>
      </c>
      <c r="I405" s="12">
        <v>43101</v>
      </c>
      <c r="J405" s="12" t="s">
        <v>48</v>
      </c>
      <c r="K405" s="12" t="s">
        <v>49</v>
      </c>
      <c r="L405" s="12" t="s">
        <v>49</v>
      </c>
      <c r="M405" s="10" t="s">
        <v>50</v>
      </c>
      <c r="N405" s="10" t="s">
        <v>63</v>
      </c>
      <c r="O405" s="10" t="s">
        <v>124</v>
      </c>
      <c r="P405" s="10" t="s">
        <v>45</v>
      </c>
      <c r="Q405" s="10" t="s">
        <v>53</v>
      </c>
      <c r="R405" s="10" t="s">
        <v>1253</v>
      </c>
      <c r="S405" s="10" t="s">
        <v>47</v>
      </c>
      <c r="T405" s="10" t="s">
        <v>55</v>
      </c>
      <c r="U405" s="13">
        <f t="shared" si="28"/>
        <v>3</v>
      </c>
      <c r="V405" s="10" t="s">
        <v>57</v>
      </c>
      <c r="W405" s="13">
        <f t="shared" si="31"/>
        <v>2</v>
      </c>
      <c r="X405" s="10" t="s">
        <v>57</v>
      </c>
      <c r="Y405" s="13">
        <f t="shared" si="29"/>
        <v>2</v>
      </c>
      <c r="Z405" s="10">
        <f t="shared" si="30"/>
        <v>7</v>
      </c>
      <c r="AA405" s="10" t="s">
        <v>45</v>
      </c>
      <c r="AB405" s="10" t="s">
        <v>47</v>
      </c>
      <c r="AC405" s="10" t="s">
        <v>47</v>
      </c>
      <c r="AD405" s="10" t="s">
        <v>47</v>
      </c>
      <c r="AE405" s="10" t="s">
        <v>47</v>
      </c>
      <c r="AF405" s="12">
        <v>44823</v>
      </c>
      <c r="AG405" s="10" t="s">
        <v>47</v>
      </c>
      <c r="AH405" s="10">
        <v>1</v>
      </c>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c r="DV405" s="14"/>
      <c r="DW405" s="14"/>
      <c r="DX405" s="14"/>
      <c r="DY405" s="14"/>
      <c r="DZ405" s="14"/>
      <c r="EA405" s="14"/>
      <c r="EB405" s="14"/>
      <c r="EC405" s="14"/>
      <c r="ED405" s="14"/>
      <c r="EE405" s="14"/>
      <c r="EF405" s="14"/>
      <c r="EG405" s="14"/>
      <c r="EH405" s="14"/>
      <c r="EI405" s="14"/>
      <c r="EJ405" s="14"/>
      <c r="EK405" s="14"/>
      <c r="EL405" s="14"/>
      <c r="EM405" s="14"/>
      <c r="EN405" s="14"/>
      <c r="EO405" s="14"/>
      <c r="EP405" s="14"/>
      <c r="EQ405" s="14"/>
      <c r="ER405" s="14"/>
      <c r="ES405" s="14"/>
      <c r="ET405" s="14"/>
      <c r="EU405" s="14"/>
    </row>
    <row r="406" spans="1:151" s="10" customFormat="1" ht="60">
      <c r="A406" s="10" t="s">
        <v>1393</v>
      </c>
      <c r="B406" s="10" t="s">
        <v>1250</v>
      </c>
      <c r="C406" s="44" t="s">
        <v>42</v>
      </c>
      <c r="D406" s="44" t="s">
        <v>1394</v>
      </c>
      <c r="E406" s="10" t="s">
        <v>1395</v>
      </c>
      <c r="F406" s="10" t="s">
        <v>53</v>
      </c>
      <c r="G406" s="10" t="s">
        <v>47</v>
      </c>
      <c r="H406" s="10" t="s">
        <v>46</v>
      </c>
      <c r="I406" s="12">
        <v>43101</v>
      </c>
      <c r="J406" s="12" t="s">
        <v>48</v>
      </c>
      <c r="K406" s="12" t="s">
        <v>49</v>
      </c>
      <c r="L406" s="12" t="s">
        <v>49</v>
      </c>
      <c r="M406" s="10" t="s">
        <v>50</v>
      </c>
      <c r="N406" s="10" t="s">
        <v>63</v>
      </c>
      <c r="O406" s="10" t="s">
        <v>124</v>
      </c>
      <c r="P406" s="10" t="s">
        <v>45</v>
      </c>
      <c r="Q406" s="10" t="s">
        <v>53</v>
      </c>
      <c r="R406" s="10" t="s">
        <v>1253</v>
      </c>
      <c r="S406" s="10" t="s">
        <v>47</v>
      </c>
      <c r="T406" s="10" t="s">
        <v>55</v>
      </c>
      <c r="U406" s="13">
        <f t="shared" si="28"/>
        <v>3</v>
      </c>
      <c r="V406" s="10" t="s">
        <v>57</v>
      </c>
      <c r="W406" s="13">
        <f t="shared" si="31"/>
        <v>2</v>
      </c>
      <c r="X406" s="10" t="s">
        <v>57</v>
      </c>
      <c r="Y406" s="13">
        <f t="shared" si="29"/>
        <v>2</v>
      </c>
      <c r="Z406" s="10">
        <f t="shared" si="30"/>
        <v>7</v>
      </c>
      <c r="AA406" s="10" t="s">
        <v>45</v>
      </c>
      <c r="AB406" s="10" t="s">
        <v>47</v>
      </c>
      <c r="AC406" s="10" t="s">
        <v>47</v>
      </c>
      <c r="AD406" s="10" t="s">
        <v>47</v>
      </c>
      <c r="AE406" s="10" t="s">
        <v>47</v>
      </c>
      <c r="AF406" s="12">
        <v>44823</v>
      </c>
      <c r="AG406" s="10" t="s">
        <v>47</v>
      </c>
      <c r="AH406" s="10">
        <v>1</v>
      </c>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c r="DV406" s="14"/>
      <c r="DW406" s="14"/>
      <c r="DX406" s="14"/>
      <c r="DY406" s="14"/>
      <c r="DZ406" s="14"/>
      <c r="EA406" s="14"/>
      <c r="EB406" s="14"/>
      <c r="EC406" s="14"/>
      <c r="ED406" s="14"/>
      <c r="EE406" s="14"/>
      <c r="EF406" s="14"/>
      <c r="EG406" s="14"/>
      <c r="EH406" s="14"/>
      <c r="EI406" s="14"/>
      <c r="EJ406" s="14"/>
      <c r="EK406" s="14"/>
      <c r="EL406" s="14"/>
      <c r="EM406" s="14"/>
      <c r="EN406" s="14"/>
      <c r="EO406" s="14"/>
      <c r="EP406" s="14"/>
      <c r="EQ406" s="14"/>
      <c r="ER406" s="14"/>
      <c r="ES406" s="14"/>
      <c r="ET406" s="14"/>
      <c r="EU406" s="14"/>
    </row>
    <row r="407" spans="1:151" s="10" customFormat="1" ht="120">
      <c r="A407" s="10" t="s">
        <v>1396</v>
      </c>
      <c r="B407" s="10" t="s">
        <v>1397</v>
      </c>
      <c r="C407" s="10" t="s">
        <v>42</v>
      </c>
      <c r="D407" s="10" t="s">
        <v>1398</v>
      </c>
      <c r="E407" s="10" t="s">
        <v>1399</v>
      </c>
      <c r="F407" s="10" t="s">
        <v>45</v>
      </c>
      <c r="G407" s="10">
        <v>80</v>
      </c>
      <c r="H407" s="10" t="s">
        <v>46</v>
      </c>
      <c r="I407" s="10" t="s">
        <v>47</v>
      </c>
      <c r="J407" s="12" t="s">
        <v>48</v>
      </c>
      <c r="K407" s="12" t="s">
        <v>49</v>
      </c>
      <c r="L407" s="12" t="s">
        <v>49</v>
      </c>
      <c r="M407" s="10" t="s">
        <v>50</v>
      </c>
      <c r="N407" s="10" t="s">
        <v>63</v>
      </c>
      <c r="O407" s="10" t="s">
        <v>67</v>
      </c>
      <c r="P407" s="10" t="s">
        <v>45</v>
      </c>
      <c r="Q407" s="10" t="s">
        <v>53</v>
      </c>
      <c r="R407" s="10" t="s">
        <v>1400</v>
      </c>
      <c r="S407" s="22" t="s">
        <v>1401</v>
      </c>
      <c r="T407" s="10" t="s">
        <v>68</v>
      </c>
      <c r="U407" s="13">
        <f t="shared" si="28"/>
        <v>2</v>
      </c>
      <c r="V407" s="10" t="s">
        <v>57</v>
      </c>
      <c r="W407" s="13">
        <f t="shared" si="31"/>
        <v>2</v>
      </c>
      <c r="X407" s="10" t="s">
        <v>57</v>
      </c>
      <c r="Y407" s="13">
        <f t="shared" si="29"/>
        <v>2</v>
      </c>
      <c r="Z407" s="10">
        <f t="shared" si="30"/>
        <v>6</v>
      </c>
      <c r="AA407" s="10" t="s">
        <v>45</v>
      </c>
      <c r="AB407" s="10" t="s">
        <v>58</v>
      </c>
      <c r="AC407" s="10" t="s">
        <v>58</v>
      </c>
      <c r="AD407" s="10" t="s">
        <v>1145</v>
      </c>
      <c r="AE407" s="10" t="s">
        <v>59</v>
      </c>
      <c r="AF407" s="12">
        <v>44530</v>
      </c>
      <c r="AG407" s="10" t="s">
        <v>71</v>
      </c>
      <c r="AH407" s="10">
        <v>1</v>
      </c>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c r="DV407" s="14"/>
      <c r="DW407" s="14"/>
      <c r="DX407" s="14"/>
      <c r="DY407" s="14"/>
      <c r="DZ407" s="14"/>
      <c r="EA407" s="14"/>
      <c r="EB407" s="14"/>
      <c r="EC407" s="14"/>
      <c r="ED407" s="14"/>
      <c r="EE407" s="14"/>
      <c r="EF407" s="14"/>
      <c r="EG407" s="14"/>
      <c r="EH407" s="14"/>
      <c r="EI407" s="14"/>
      <c r="EJ407" s="14"/>
      <c r="EK407" s="14"/>
      <c r="EL407" s="14"/>
      <c r="EM407" s="14"/>
      <c r="EN407" s="14"/>
      <c r="EO407" s="14"/>
      <c r="EP407" s="14"/>
      <c r="EQ407" s="14"/>
      <c r="ER407" s="14"/>
      <c r="ES407" s="14"/>
      <c r="ET407" s="14"/>
      <c r="EU407" s="14"/>
    </row>
    <row r="408" spans="1:151" s="10" customFormat="1" ht="120">
      <c r="A408" s="10" t="s">
        <v>1402</v>
      </c>
      <c r="B408" s="10" t="s">
        <v>1397</v>
      </c>
      <c r="C408" s="10" t="s">
        <v>42</v>
      </c>
      <c r="D408" s="10" t="s">
        <v>1403</v>
      </c>
      <c r="E408" s="10" t="s">
        <v>1404</v>
      </c>
      <c r="F408" s="10" t="s">
        <v>45</v>
      </c>
      <c r="G408" s="10">
        <v>80</v>
      </c>
      <c r="H408" s="10" t="s">
        <v>46</v>
      </c>
      <c r="I408" s="10" t="s">
        <v>47</v>
      </c>
      <c r="J408" s="12" t="s">
        <v>129</v>
      </c>
      <c r="K408" s="12" t="s">
        <v>49</v>
      </c>
      <c r="L408" s="12" t="s">
        <v>49</v>
      </c>
      <c r="M408" s="10" t="s">
        <v>50</v>
      </c>
      <c r="N408" s="10" t="s">
        <v>51</v>
      </c>
      <c r="O408" s="10" t="s">
        <v>124</v>
      </c>
      <c r="P408" s="10" t="s">
        <v>45</v>
      </c>
      <c r="Q408" s="10" t="s">
        <v>45</v>
      </c>
      <c r="R408" s="10" t="s">
        <v>1400</v>
      </c>
      <c r="S408" s="22" t="s">
        <v>1401</v>
      </c>
      <c r="T408" s="10" t="s">
        <v>68</v>
      </c>
      <c r="U408" s="13">
        <f t="shared" si="28"/>
        <v>2</v>
      </c>
      <c r="V408" s="10" t="s">
        <v>57</v>
      </c>
      <c r="W408" s="13">
        <f t="shared" si="31"/>
        <v>2</v>
      </c>
      <c r="X408" s="10" t="s">
        <v>57</v>
      </c>
      <c r="Y408" s="13">
        <f t="shared" si="29"/>
        <v>2</v>
      </c>
      <c r="Z408" s="10">
        <f t="shared" si="30"/>
        <v>6</v>
      </c>
      <c r="AA408" s="10" t="s">
        <v>45</v>
      </c>
      <c r="AB408" s="10" t="s">
        <v>58</v>
      </c>
      <c r="AC408" s="10" t="s">
        <v>58</v>
      </c>
      <c r="AD408" s="10" t="s">
        <v>1145</v>
      </c>
      <c r="AE408" s="10" t="s">
        <v>59</v>
      </c>
      <c r="AF408" s="12">
        <v>44530</v>
      </c>
      <c r="AG408" s="10" t="s">
        <v>71</v>
      </c>
      <c r="AH408" s="10">
        <v>1</v>
      </c>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c r="DV408" s="14"/>
      <c r="DW408" s="14"/>
      <c r="DX408" s="14"/>
      <c r="DY408" s="14"/>
      <c r="DZ408" s="14"/>
      <c r="EA408" s="14"/>
      <c r="EB408" s="14"/>
      <c r="EC408" s="14"/>
      <c r="ED408" s="14"/>
      <c r="EE408" s="14"/>
      <c r="EF408" s="14"/>
      <c r="EG408" s="14"/>
      <c r="EH408" s="14"/>
      <c r="EI408" s="14"/>
      <c r="EJ408" s="14"/>
      <c r="EK408" s="14"/>
      <c r="EL408" s="14"/>
      <c r="EM408" s="14"/>
      <c r="EN408" s="14"/>
      <c r="EO408" s="14"/>
      <c r="EP408" s="14"/>
      <c r="EQ408" s="14"/>
      <c r="ER408" s="14"/>
      <c r="ES408" s="14"/>
      <c r="ET408" s="14"/>
      <c r="EU408" s="14"/>
    </row>
    <row r="409" spans="1:151" s="10" customFormat="1" ht="120">
      <c r="A409" s="10" t="s">
        <v>1405</v>
      </c>
      <c r="B409" s="10" t="s">
        <v>1397</v>
      </c>
      <c r="C409" s="10" t="s">
        <v>42</v>
      </c>
      <c r="D409" s="10" t="s">
        <v>1406</v>
      </c>
      <c r="E409" s="10" t="s">
        <v>1407</v>
      </c>
      <c r="F409" s="10" t="s">
        <v>45</v>
      </c>
      <c r="G409" s="10">
        <v>80</v>
      </c>
      <c r="H409" s="10" t="s">
        <v>46</v>
      </c>
      <c r="I409" s="10" t="s">
        <v>47</v>
      </c>
      <c r="J409" s="12" t="s">
        <v>129</v>
      </c>
      <c r="K409" s="12" t="s">
        <v>49</v>
      </c>
      <c r="L409" s="12" t="s">
        <v>49</v>
      </c>
      <c r="M409" s="10" t="s">
        <v>50</v>
      </c>
      <c r="N409" s="10" t="s">
        <v>63</v>
      </c>
      <c r="O409" s="10" t="s">
        <v>124</v>
      </c>
      <c r="P409" s="10" t="s">
        <v>45</v>
      </c>
      <c r="Q409" s="10" t="s">
        <v>53</v>
      </c>
      <c r="R409" s="10" t="s">
        <v>1400</v>
      </c>
      <c r="S409" s="22" t="s">
        <v>1401</v>
      </c>
      <c r="T409" s="10" t="s">
        <v>68</v>
      </c>
      <c r="U409" s="13">
        <f t="shared" si="28"/>
        <v>2</v>
      </c>
      <c r="V409" s="10" t="s">
        <v>57</v>
      </c>
      <c r="W409" s="13">
        <f t="shared" si="31"/>
        <v>2</v>
      </c>
      <c r="X409" s="10" t="s">
        <v>57</v>
      </c>
      <c r="Y409" s="13">
        <f t="shared" si="29"/>
        <v>2</v>
      </c>
      <c r="Z409" s="10">
        <f t="shared" si="30"/>
        <v>6</v>
      </c>
      <c r="AA409" s="10" t="s">
        <v>45</v>
      </c>
      <c r="AB409" s="10" t="s">
        <v>58</v>
      </c>
      <c r="AC409" s="10" t="s">
        <v>58</v>
      </c>
      <c r="AD409" s="10" t="s">
        <v>1145</v>
      </c>
      <c r="AE409" s="10" t="s">
        <v>59</v>
      </c>
      <c r="AF409" s="12">
        <v>44530</v>
      </c>
      <c r="AG409" s="10" t="s">
        <v>71</v>
      </c>
      <c r="AH409" s="10">
        <v>1</v>
      </c>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c r="DV409" s="14"/>
      <c r="DW409" s="14"/>
      <c r="DX409" s="14"/>
      <c r="DY409" s="14"/>
      <c r="DZ409" s="14"/>
      <c r="EA409" s="14"/>
      <c r="EB409" s="14"/>
      <c r="EC409" s="14"/>
      <c r="ED409" s="14"/>
      <c r="EE409" s="14"/>
      <c r="EF409" s="14"/>
      <c r="EG409" s="14"/>
      <c r="EH409" s="14"/>
      <c r="EI409" s="14"/>
      <c r="EJ409" s="14"/>
      <c r="EK409" s="14"/>
      <c r="EL409" s="14"/>
      <c r="EM409" s="14"/>
      <c r="EN409" s="14"/>
      <c r="EO409" s="14"/>
      <c r="EP409" s="14"/>
      <c r="EQ409" s="14"/>
      <c r="ER409" s="14"/>
      <c r="ES409" s="14"/>
      <c r="ET409" s="14"/>
      <c r="EU409" s="14"/>
    </row>
    <row r="410" spans="1:151" s="10" customFormat="1" ht="120">
      <c r="A410" s="10" t="s">
        <v>1408</v>
      </c>
      <c r="B410" s="10" t="s">
        <v>1397</v>
      </c>
      <c r="C410" s="10" t="s">
        <v>42</v>
      </c>
      <c r="D410" s="10" t="s">
        <v>1409</v>
      </c>
      <c r="E410" s="10" t="s">
        <v>1410</v>
      </c>
      <c r="F410" s="10" t="s">
        <v>45</v>
      </c>
      <c r="G410" s="10">
        <v>80</v>
      </c>
      <c r="H410" s="10" t="s">
        <v>46</v>
      </c>
      <c r="I410" s="10" t="s">
        <v>47</v>
      </c>
      <c r="J410" s="12" t="s">
        <v>129</v>
      </c>
      <c r="K410" s="12" t="s">
        <v>49</v>
      </c>
      <c r="L410" s="12" t="s">
        <v>49</v>
      </c>
      <c r="M410" s="10" t="s">
        <v>50</v>
      </c>
      <c r="N410" s="10" t="s">
        <v>63</v>
      </c>
      <c r="O410" s="10" t="s">
        <v>67</v>
      </c>
      <c r="P410" s="10" t="s">
        <v>53</v>
      </c>
      <c r="Q410" s="10" t="s">
        <v>53</v>
      </c>
      <c r="R410" s="10" t="s">
        <v>1400</v>
      </c>
      <c r="S410" s="22" t="s">
        <v>1401</v>
      </c>
      <c r="T410" s="10" t="s">
        <v>68</v>
      </c>
      <c r="U410" s="13">
        <f t="shared" si="28"/>
        <v>2</v>
      </c>
      <c r="V410" s="10" t="s">
        <v>57</v>
      </c>
      <c r="W410" s="13">
        <f t="shared" si="31"/>
        <v>2</v>
      </c>
      <c r="X410" s="10" t="s">
        <v>57</v>
      </c>
      <c r="Y410" s="13">
        <f t="shared" si="29"/>
        <v>2</v>
      </c>
      <c r="Z410" s="10">
        <f t="shared" si="30"/>
        <v>6</v>
      </c>
      <c r="AA410" s="10" t="s">
        <v>45</v>
      </c>
      <c r="AB410" s="10" t="s">
        <v>58</v>
      </c>
      <c r="AC410" s="10" t="s">
        <v>58</v>
      </c>
      <c r="AD410" s="10" t="s">
        <v>1145</v>
      </c>
      <c r="AE410" s="10" t="s">
        <v>59</v>
      </c>
      <c r="AF410" s="12">
        <v>44530</v>
      </c>
      <c r="AG410" s="10" t="s">
        <v>71</v>
      </c>
      <c r="AH410" s="10">
        <v>1</v>
      </c>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c r="DV410" s="14"/>
      <c r="DW410" s="14"/>
      <c r="DX410" s="14"/>
      <c r="DY410" s="14"/>
      <c r="DZ410" s="14"/>
      <c r="EA410" s="14"/>
      <c r="EB410" s="14"/>
      <c r="EC410" s="14"/>
      <c r="ED410" s="14"/>
      <c r="EE410" s="14"/>
      <c r="EF410" s="14"/>
      <c r="EG410" s="14"/>
      <c r="EH410" s="14"/>
      <c r="EI410" s="14"/>
      <c r="EJ410" s="14"/>
      <c r="EK410" s="14"/>
      <c r="EL410" s="14"/>
      <c r="EM410" s="14"/>
      <c r="EN410" s="14"/>
      <c r="EO410" s="14"/>
      <c r="EP410" s="14"/>
      <c r="EQ410" s="14"/>
      <c r="ER410" s="14"/>
      <c r="ES410" s="14"/>
      <c r="ET410" s="14"/>
      <c r="EU410" s="14"/>
    </row>
    <row r="411" spans="1:151" s="10" customFormat="1" ht="120">
      <c r="A411" s="10" t="s">
        <v>1411</v>
      </c>
      <c r="B411" s="10" t="s">
        <v>1397</v>
      </c>
      <c r="C411" s="10" t="s">
        <v>42</v>
      </c>
      <c r="D411" s="10" t="s">
        <v>1412</v>
      </c>
      <c r="E411" s="10" t="s">
        <v>1413</v>
      </c>
      <c r="F411" s="10" t="s">
        <v>45</v>
      </c>
      <c r="G411" s="10">
        <v>80</v>
      </c>
      <c r="H411" s="10" t="s">
        <v>46</v>
      </c>
      <c r="I411" s="10" t="s">
        <v>47</v>
      </c>
      <c r="J411" s="12" t="s">
        <v>129</v>
      </c>
      <c r="K411" s="12" t="s">
        <v>49</v>
      </c>
      <c r="L411" s="12" t="s">
        <v>49</v>
      </c>
      <c r="M411" s="10" t="s">
        <v>50</v>
      </c>
      <c r="N411" s="10" t="s">
        <v>63</v>
      </c>
      <c r="O411" s="10" t="s">
        <v>124</v>
      </c>
      <c r="P411" s="10" t="s">
        <v>53</v>
      </c>
      <c r="Q411" s="10" t="s">
        <v>53</v>
      </c>
      <c r="R411" s="10" t="s">
        <v>1400</v>
      </c>
      <c r="S411" s="22" t="s">
        <v>1401</v>
      </c>
      <c r="T411" s="10" t="s">
        <v>68</v>
      </c>
      <c r="U411" s="13">
        <f t="shared" si="28"/>
        <v>2</v>
      </c>
      <c r="V411" s="10" t="s">
        <v>57</v>
      </c>
      <c r="W411" s="13">
        <f t="shared" si="31"/>
        <v>2</v>
      </c>
      <c r="X411" s="10" t="s">
        <v>57</v>
      </c>
      <c r="Y411" s="13">
        <f t="shared" si="29"/>
        <v>2</v>
      </c>
      <c r="Z411" s="10">
        <f t="shared" si="30"/>
        <v>6</v>
      </c>
      <c r="AA411" s="10" t="s">
        <v>45</v>
      </c>
      <c r="AB411" s="10" t="s">
        <v>58</v>
      </c>
      <c r="AC411" s="10" t="s">
        <v>58</v>
      </c>
      <c r="AD411" s="10" t="s">
        <v>1145</v>
      </c>
      <c r="AE411" s="10" t="s">
        <v>59</v>
      </c>
      <c r="AF411" s="12">
        <v>44530</v>
      </c>
      <c r="AG411" s="10" t="s">
        <v>71</v>
      </c>
      <c r="AH411" s="10">
        <v>1</v>
      </c>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c r="DV411" s="14"/>
      <c r="DW411" s="14"/>
      <c r="DX411" s="14"/>
      <c r="DY411" s="14"/>
      <c r="DZ411" s="14"/>
      <c r="EA411" s="14"/>
      <c r="EB411" s="14"/>
      <c r="EC411" s="14"/>
      <c r="ED411" s="14"/>
      <c r="EE411" s="14"/>
      <c r="EF411" s="14"/>
      <c r="EG411" s="14"/>
      <c r="EH411" s="14"/>
      <c r="EI411" s="14"/>
      <c r="EJ411" s="14"/>
      <c r="EK411" s="14"/>
      <c r="EL411" s="14"/>
      <c r="EM411" s="14"/>
      <c r="EN411" s="14"/>
      <c r="EO411" s="14"/>
      <c r="EP411" s="14"/>
      <c r="EQ411" s="14"/>
      <c r="ER411" s="14"/>
      <c r="ES411" s="14"/>
      <c r="ET411" s="14"/>
      <c r="EU411" s="14"/>
    </row>
    <row r="412" spans="1:151" s="10" customFormat="1" ht="120">
      <c r="A412" s="10" t="s">
        <v>1414</v>
      </c>
      <c r="B412" s="10" t="s">
        <v>1397</v>
      </c>
      <c r="C412" s="10" t="s">
        <v>42</v>
      </c>
      <c r="D412" s="10" t="s">
        <v>1415</v>
      </c>
      <c r="E412" s="10" t="s">
        <v>1416</v>
      </c>
      <c r="F412" s="10" t="s">
        <v>45</v>
      </c>
      <c r="G412" s="10">
        <v>80</v>
      </c>
      <c r="H412" s="10" t="s">
        <v>136</v>
      </c>
      <c r="I412" s="10" t="s">
        <v>47</v>
      </c>
      <c r="J412" s="12" t="s">
        <v>192</v>
      </c>
      <c r="K412" s="12" t="s">
        <v>49</v>
      </c>
      <c r="L412" s="12" t="s">
        <v>49</v>
      </c>
      <c r="M412" s="10" t="s">
        <v>50</v>
      </c>
      <c r="N412" s="10" t="s">
        <v>63</v>
      </c>
      <c r="O412" s="10" t="s">
        <v>67</v>
      </c>
      <c r="P412" s="10" t="s">
        <v>53</v>
      </c>
      <c r="Q412" s="10" t="s">
        <v>53</v>
      </c>
      <c r="R412" s="10" t="s">
        <v>1400</v>
      </c>
      <c r="S412" s="22" t="s">
        <v>1401</v>
      </c>
      <c r="T412" s="10" t="s">
        <v>68</v>
      </c>
      <c r="U412" s="13">
        <f t="shared" si="28"/>
        <v>2</v>
      </c>
      <c r="V412" s="10" t="s">
        <v>57</v>
      </c>
      <c r="W412" s="13">
        <f t="shared" si="31"/>
        <v>2</v>
      </c>
      <c r="X412" s="10" t="s">
        <v>57</v>
      </c>
      <c r="Y412" s="13">
        <f t="shared" si="29"/>
        <v>2</v>
      </c>
      <c r="Z412" s="10">
        <f t="shared" si="30"/>
        <v>6</v>
      </c>
      <c r="AA412" s="10" t="s">
        <v>45</v>
      </c>
      <c r="AB412" s="10" t="s">
        <v>58</v>
      </c>
      <c r="AC412" s="10" t="s">
        <v>58</v>
      </c>
      <c r="AD412" s="10" t="s">
        <v>1145</v>
      </c>
      <c r="AE412" s="10" t="s">
        <v>59</v>
      </c>
      <c r="AF412" s="12">
        <v>44530</v>
      </c>
      <c r="AG412" s="10" t="s">
        <v>71</v>
      </c>
      <c r="AH412" s="10">
        <v>1</v>
      </c>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c r="DV412" s="14"/>
      <c r="DW412" s="14"/>
      <c r="DX412" s="14"/>
      <c r="DY412" s="14"/>
      <c r="DZ412" s="14"/>
      <c r="EA412" s="14"/>
      <c r="EB412" s="14"/>
      <c r="EC412" s="14"/>
      <c r="ED412" s="14"/>
      <c r="EE412" s="14"/>
      <c r="EF412" s="14"/>
      <c r="EG412" s="14"/>
      <c r="EH412" s="14"/>
      <c r="EI412" s="14"/>
      <c r="EJ412" s="14"/>
      <c r="EK412" s="14"/>
      <c r="EL412" s="14"/>
      <c r="EM412" s="14"/>
      <c r="EN412" s="14"/>
      <c r="EO412" s="14"/>
      <c r="EP412" s="14"/>
      <c r="EQ412" s="14"/>
      <c r="ER412" s="14"/>
      <c r="ES412" s="14"/>
      <c r="ET412" s="14"/>
      <c r="EU412" s="14"/>
    </row>
    <row r="413" spans="1:151" s="10" customFormat="1" ht="120">
      <c r="A413" s="10" t="s">
        <v>1417</v>
      </c>
      <c r="B413" s="10" t="s">
        <v>1397</v>
      </c>
      <c r="C413" s="10" t="s">
        <v>42</v>
      </c>
      <c r="D413" s="10" t="s">
        <v>635</v>
      </c>
      <c r="E413" s="10" t="s">
        <v>1418</v>
      </c>
      <c r="F413" s="10" t="s">
        <v>45</v>
      </c>
      <c r="G413" s="10">
        <v>80</v>
      </c>
      <c r="H413" s="10" t="s">
        <v>46</v>
      </c>
      <c r="I413" s="10" t="s">
        <v>47</v>
      </c>
      <c r="J413" s="12" t="s">
        <v>129</v>
      </c>
      <c r="K413" s="12" t="s">
        <v>49</v>
      </c>
      <c r="L413" s="12" t="s">
        <v>49</v>
      </c>
      <c r="M413" s="10" t="s">
        <v>50</v>
      </c>
      <c r="N413" s="10" t="s">
        <v>63</v>
      </c>
      <c r="O413" s="10" t="s">
        <v>124</v>
      </c>
      <c r="P413" s="10" t="s">
        <v>45</v>
      </c>
      <c r="Q413" s="10" t="s">
        <v>53</v>
      </c>
      <c r="R413" s="10" t="s">
        <v>1400</v>
      </c>
      <c r="S413" s="22" t="s">
        <v>1401</v>
      </c>
      <c r="T413" s="10" t="s">
        <v>68</v>
      </c>
      <c r="U413" s="13">
        <f t="shared" si="28"/>
        <v>2</v>
      </c>
      <c r="V413" s="10" t="s">
        <v>57</v>
      </c>
      <c r="W413" s="13">
        <f t="shared" si="31"/>
        <v>2</v>
      </c>
      <c r="X413" s="10" t="s">
        <v>57</v>
      </c>
      <c r="Y413" s="13">
        <f t="shared" si="29"/>
        <v>2</v>
      </c>
      <c r="Z413" s="10">
        <f t="shared" si="30"/>
        <v>6</v>
      </c>
      <c r="AA413" s="10" t="s">
        <v>53</v>
      </c>
      <c r="AB413" s="10" t="s">
        <v>58</v>
      </c>
      <c r="AC413" s="10" t="s">
        <v>58</v>
      </c>
      <c r="AD413" s="10" t="s">
        <v>1145</v>
      </c>
      <c r="AE413" s="10" t="s">
        <v>59</v>
      </c>
      <c r="AF413" s="12">
        <v>44530</v>
      </c>
      <c r="AG413" s="10" t="s">
        <v>71</v>
      </c>
      <c r="AH413" s="10">
        <v>1</v>
      </c>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c r="DV413" s="14"/>
      <c r="DW413" s="14"/>
      <c r="DX413" s="14"/>
      <c r="DY413" s="14"/>
      <c r="DZ413" s="14"/>
      <c r="EA413" s="14"/>
      <c r="EB413" s="14"/>
      <c r="EC413" s="14"/>
      <c r="ED413" s="14"/>
      <c r="EE413" s="14"/>
      <c r="EF413" s="14"/>
      <c r="EG413" s="14"/>
      <c r="EH413" s="14"/>
      <c r="EI413" s="14"/>
      <c r="EJ413" s="14"/>
      <c r="EK413" s="14"/>
      <c r="EL413" s="14"/>
      <c r="EM413" s="14"/>
      <c r="EN413" s="14"/>
      <c r="EO413" s="14"/>
      <c r="EP413" s="14"/>
      <c r="EQ413" s="14"/>
      <c r="ER413" s="14"/>
      <c r="ES413" s="14"/>
      <c r="ET413" s="14"/>
      <c r="EU413" s="14"/>
    </row>
    <row r="414" spans="1:151" s="10" customFormat="1" ht="120">
      <c r="A414" s="10" t="s">
        <v>1419</v>
      </c>
      <c r="B414" s="10" t="s">
        <v>1397</v>
      </c>
      <c r="C414" s="10" t="s">
        <v>42</v>
      </c>
      <c r="D414" s="10" t="s">
        <v>1420</v>
      </c>
      <c r="E414" s="10" t="s">
        <v>1421</v>
      </c>
      <c r="F414" s="10" t="s">
        <v>45</v>
      </c>
      <c r="G414" s="10">
        <v>80</v>
      </c>
      <c r="H414" s="10" t="s">
        <v>46</v>
      </c>
      <c r="I414" s="10" t="s">
        <v>47</v>
      </c>
      <c r="J414" s="12" t="s">
        <v>48</v>
      </c>
      <c r="K414" s="12" t="s">
        <v>49</v>
      </c>
      <c r="L414" s="12" t="s">
        <v>49</v>
      </c>
      <c r="M414" s="10" t="s">
        <v>50</v>
      </c>
      <c r="N414" s="10" t="s">
        <v>63</v>
      </c>
      <c r="O414" s="10" t="s">
        <v>124</v>
      </c>
      <c r="P414" s="10" t="s">
        <v>45</v>
      </c>
      <c r="Q414" s="10" t="s">
        <v>53</v>
      </c>
      <c r="R414" s="10" t="s">
        <v>1400</v>
      </c>
      <c r="S414" s="22" t="s">
        <v>1401</v>
      </c>
      <c r="T414" s="10" t="s">
        <v>68</v>
      </c>
      <c r="U414" s="13">
        <f t="shared" si="28"/>
        <v>2</v>
      </c>
      <c r="V414" s="10" t="s">
        <v>57</v>
      </c>
      <c r="W414" s="13">
        <f t="shared" si="31"/>
        <v>2</v>
      </c>
      <c r="X414" s="10" t="s">
        <v>57</v>
      </c>
      <c r="Y414" s="13">
        <f t="shared" si="29"/>
        <v>2</v>
      </c>
      <c r="Z414" s="10">
        <f t="shared" si="30"/>
        <v>6</v>
      </c>
      <c r="AA414" s="10" t="s">
        <v>53</v>
      </c>
      <c r="AB414" s="10" t="s">
        <v>58</v>
      </c>
      <c r="AC414" s="10" t="s">
        <v>58</v>
      </c>
      <c r="AD414" s="10" t="s">
        <v>1145</v>
      </c>
      <c r="AE414" s="10" t="s">
        <v>59</v>
      </c>
      <c r="AF414" s="12">
        <v>44530</v>
      </c>
      <c r="AG414" s="10" t="s">
        <v>71</v>
      </c>
      <c r="AH414" s="10">
        <v>1</v>
      </c>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c r="DV414" s="14"/>
      <c r="DW414" s="14"/>
      <c r="DX414" s="14"/>
      <c r="DY414" s="14"/>
      <c r="DZ414" s="14"/>
      <c r="EA414" s="14"/>
      <c r="EB414" s="14"/>
      <c r="EC414" s="14"/>
      <c r="ED414" s="14"/>
      <c r="EE414" s="14"/>
      <c r="EF414" s="14"/>
      <c r="EG414" s="14"/>
      <c r="EH414" s="14"/>
      <c r="EI414" s="14"/>
      <c r="EJ414" s="14"/>
      <c r="EK414" s="14"/>
      <c r="EL414" s="14"/>
      <c r="EM414" s="14"/>
      <c r="EN414" s="14"/>
      <c r="EO414" s="14"/>
      <c r="EP414" s="14"/>
      <c r="EQ414" s="14"/>
      <c r="ER414" s="14"/>
      <c r="ES414" s="14"/>
      <c r="ET414" s="14"/>
      <c r="EU414" s="14"/>
    </row>
    <row r="415" spans="1:151" s="10" customFormat="1" ht="120">
      <c r="A415" s="10" t="s">
        <v>1422</v>
      </c>
      <c r="B415" s="10" t="s">
        <v>1397</v>
      </c>
      <c r="C415" s="10" t="s">
        <v>42</v>
      </c>
      <c r="D415" s="10" t="s">
        <v>1423</v>
      </c>
      <c r="E415" s="10" t="s">
        <v>1424</v>
      </c>
      <c r="F415" s="10" t="s">
        <v>45</v>
      </c>
      <c r="G415" s="10">
        <v>80</v>
      </c>
      <c r="H415" s="10" t="s">
        <v>46</v>
      </c>
      <c r="I415" s="10" t="s">
        <v>47</v>
      </c>
      <c r="J415" s="12" t="s">
        <v>48</v>
      </c>
      <c r="K415" s="12" t="s">
        <v>49</v>
      </c>
      <c r="L415" s="12" t="s">
        <v>49</v>
      </c>
      <c r="M415" s="10" t="s">
        <v>50</v>
      </c>
      <c r="N415" s="10" t="s">
        <v>51</v>
      </c>
      <c r="O415" s="10" t="s">
        <v>67</v>
      </c>
      <c r="P415" s="10" t="s">
        <v>45</v>
      </c>
      <c r="Q415" s="10" t="s">
        <v>53</v>
      </c>
      <c r="R415" s="10" t="s">
        <v>1400</v>
      </c>
      <c r="S415" s="22" t="s">
        <v>1401</v>
      </c>
      <c r="T415" s="10" t="s">
        <v>68</v>
      </c>
      <c r="U415" s="13">
        <f t="shared" si="28"/>
        <v>2</v>
      </c>
      <c r="V415" s="10" t="s">
        <v>57</v>
      </c>
      <c r="W415" s="13">
        <f t="shared" si="31"/>
        <v>2</v>
      </c>
      <c r="X415" s="10" t="s">
        <v>57</v>
      </c>
      <c r="Y415" s="13">
        <f t="shared" si="29"/>
        <v>2</v>
      </c>
      <c r="Z415" s="10">
        <f t="shared" si="30"/>
        <v>6</v>
      </c>
      <c r="AA415" s="10" t="s">
        <v>45</v>
      </c>
      <c r="AB415" s="10" t="s">
        <v>58</v>
      </c>
      <c r="AC415" s="10" t="s">
        <v>58</v>
      </c>
      <c r="AD415" s="10" t="s">
        <v>1145</v>
      </c>
      <c r="AE415" s="10" t="s">
        <v>59</v>
      </c>
      <c r="AF415" s="12">
        <v>44530</v>
      </c>
      <c r="AG415" s="10" t="s">
        <v>71</v>
      </c>
      <c r="AH415" s="10">
        <v>1</v>
      </c>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c r="DV415" s="14"/>
      <c r="DW415" s="14"/>
      <c r="DX415" s="14"/>
      <c r="DY415" s="14"/>
      <c r="DZ415" s="14"/>
      <c r="EA415" s="14"/>
      <c r="EB415" s="14"/>
      <c r="EC415" s="14"/>
      <c r="ED415" s="14"/>
      <c r="EE415" s="14"/>
      <c r="EF415" s="14"/>
      <c r="EG415" s="14"/>
      <c r="EH415" s="14"/>
      <c r="EI415" s="14"/>
      <c r="EJ415" s="14"/>
      <c r="EK415" s="14"/>
      <c r="EL415" s="14"/>
      <c r="EM415" s="14"/>
      <c r="EN415" s="14"/>
      <c r="EO415" s="14"/>
      <c r="EP415" s="14"/>
      <c r="EQ415" s="14"/>
      <c r="ER415" s="14"/>
      <c r="ES415" s="14"/>
      <c r="ET415" s="14"/>
      <c r="EU415" s="14"/>
    </row>
    <row r="416" spans="1:151" s="10" customFormat="1" ht="120">
      <c r="A416" s="10" t="s">
        <v>1425</v>
      </c>
      <c r="B416" s="10" t="s">
        <v>1397</v>
      </c>
      <c r="C416" s="10" t="s">
        <v>42</v>
      </c>
      <c r="D416" s="10" t="s">
        <v>1426</v>
      </c>
      <c r="E416" s="10" t="s">
        <v>1427</v>
      </c>
      <c r="F416" s="10" t="s">
        <v>45</v>
      </c>
      <c r="G416" s="10">
        <v>80</v>
      </c>
      <c r="H416" s="10" t="s">
        <v>136</v>
      </c>
      <c r="I416" s="10" t="s">
        <v>47</v>
      </c>
      <c r="J416" s="12" t="s">
        <v>129</v>
      </c>
      <c r="K416" s="12" t="s">
        <v>49</v>
      </c>
      <c r="L416" s="12" t="s">
        <v>49</v>
      </c>
      <c r="M416" s="10" t="s">
        <v>50</v>
      </c>
      <c r="N416" s="10" t="s">
        <v>52</v>
      </c>
      <c r="O416" s="10" t="s">
        <v>124</v>
      </c>
      <c r="P416" s="10" t="s">
        <v>45</v>
      </c>
      <c r="Q416" s="10" t="s">
        <v>53</v>
      </c>
      <c r="R416" s="10" t="s">
        <v>1400</v>
      </c>
      <c r="S416" s="22" t="s">
        <v>1401</v>
      </c>
      <c r="T416" s="10" t="s">
        <v>68</v>
      </c>
      <c r="U416" s="13">
        <f t="shared" si="28"/>
        <v>2</v>
      </c>
      <c r="V416" s="10" t="s">
        <v>57</v>
      </c>
      <c r="W416" s="13">
        <f t="shared" si="31"/>
        <v>2</v>
      </c>
      <c r="X416" s="10" t="s">
        <v>57</v>
      </c>
      <c r="Y416" s="13">
        <f t="shared" si="29"/>
        <v>2</v>
      </c>
      <c r="Z416" s="10">
        <f t="shared" si="30"/>
        <v>6</v>
      </c>
      <c r="AA416" s="10" t="s">
        <v>45</v>
      </c>
      <c r="AB416" s="10" t="s">
        <v>58</v>
      </c>
      <c r="AC416" s="10" t="s">
        <v>58</v>
      </c>
      <c r="AD416" s="10" t="s">
        <v>1145</v>
      </c>
      <c r="AE416" s="10" t="s">
        <v>59</v>
      </c>
      <c r="AF416" s="12">
        <v>44530</v>
      </c>
      <c r="AG416" s="10" t="s">
        <v>71</v>
      </c>
      <c r="AH416" s="10">
        <v>1</v>
      </c>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c r="DW416" s="14"/>
      <c r="DX416" s="14"/>
      <c r="DY416" s="14"/>
      <c r="DZ416" s="14"/>
      <c r="EA416" s="14"/>
      <c r="EB416" s="14"/>
      <c r="EC416" s="14"/>
      <c r="ED416" s="14"/>
      <c r="EE416" s="14"/>
      <c r="EF416" s="14"/>
      <c r="EG416" s="14"/>
      <c r="EH416" s="14"/>
      <c r="EI416" s="14"/>
      <c r="EJ416" s="14"/>
      <c r="EK416" s="14"/>
      <c r="EL416" s="14"/>
      <c r="EM416" s="14"/>
      <c r="EN416" s="14"/>
      <c r="EO416" s="14"/>
      <c r="EP416" s="14"/>
      <c r="EQ416" s="14"/>
      <c r="ER416" s="14"/>
      <c r="ES416" s="14"/>
      <c r="ET416" s="14"/>
      <c r="EU416" s="14"/>
    </row>
    <row r="417" spans="1:151" s="10" customFormat="1" ht="120">
      <c r="A417" s="10" t="s">
        <v>1428</v>
      </c>
      <c r="B417" s="10" t="s">
        <v>1397</v>
      </c>
      <c r="C417" s="10" t="s">
        <v>42</v>
      </c>
      <c r="D417" s="10" t="s">
        <v>1403</v>
      </c>
      <c r="E417" s="10" t="s">
        <v>1429</v>
      </c>
      <c r="F417" s="10" t="s">
        <v>45</v>
      </c>
      <c r="G417" s="10">
        <v>80</v>
      </c>
      <c r="H417" s="10" t="s">
        <v>46</v>
      </c>
      <c r="I417" s="10" t="s">
        <v>47</v>
      </c>
      <c r="J417" s="12" t="s">
        <v>129</v>
      </c>
      <c r="K417" s="12" t="s">
        <v>49</v>
      </c>
      <c r="L417" s="12" t="s">
        <v>49</v>
      </c>
      <c r="M417" s="10" t="s">
        <v>50</v>
      </c>
      <c r="N417" s="10" t="s">
        <v>51</v>
      </c>
      <c r="O417" s="10" t="s">
        <v>124</v>
      </c>
      <c r="P417" s="10" t="s">
        <v>45</v>
      </c>
      <c r="Q417" s="10" t="s">
        <v>45</v>
      </c>
      <c r="R417" s="10" t="s">
        <v>1400</v>
      </c>
      <c r="S417" s="22" t="s">
        <v>1401</v>
      </c>
      <c r="T417" s="10" t="s">
        <v>68</v>
      </c>
      <c r="U417" s="13">
        <f t="shared" si="28"/>
        <v>2</v>
      </c>
      <c r="V417" s="10" t="s">
        <v>57</v>
      </c>
      <c r="W417" s="13">
        <f t="shared" si="31"/>
        <v>2</v>
      </c>
      <c r="X417" s="10" t="s">
        <v>57</v>
      </c>
      <c r="Y417" s="13">
        <f t="shared" si="29"/>
        <v>2</v>
      </c>
      <c r="Z417" s="10">
        <f t="shared" si="30"/>
        <v>6</v>
      </c>
      <c r="AA417" s="10" t="s">
        <v>45</v>
      </c>
      <c r="AB417" s="10" t="s">
        <v>58</v>
      </c>
      <c r="AC417" s="10" t="s">
        <v>58</v>
      </c>
      <c r="AD417" s="10" t="s">
        <v>1145</v>
      </c>
      <c r="AE417" s="10" t="s">
        <v>59</v>
      </c>
      <c r="AF417" s="12">
        <v>44530</v>
      </c>
      <c r="AG417" s="10" t="s">
        <v>71</v>
      </c>
      <c r="AH417" s="10">
        <v>1</v>
      </c>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c r="DV417" s="14"/>
      <c r="DW417" s="14"/>
      <c r="DX417" s="14"/>
      <c r="DY417" s="14"/>
      <c r="DZ417" s="14"/>
      <c r="EA417" s="14"/>
      <c r="EB417" s="14"/>
      <c r="EC417" s="14"/>
      <c r="ED417" s="14"/>
      <c r="EE417" s="14"/>
      <c r="EF417" s="14"/>
      <c r="EG417" s="14"/>
      <c r="EH417" s="14"/>
      <c r="EI417" s="14"/>
      <c r="EJ417" s="14"/>
      <c r="EK417" s="14"/>
      <c r="EL417" s="14"/>
      <c r="EM417" s="14"/>
      <c r="EN417" s="14"/>
      <c r="EO417" s="14"/>
      <c r="EP417" s="14"/>
      <c r="EQ417" s="14"/>
      <c r="ER417" s="14"/>
      <c r="ES417" s="14"/>
      <c r="ET417" s="14"/>
      <c r="EU417" s="14"/>
    </row>
    <row r="418" spans="1:151" s="10" customFormat="1" ht="120">
      <c r="A418" s="10" t="s">
        <v>1430</v>
      </c>
      <c r="B418" s="10" t="s">
        <v>1397</v>
      </c>
      <c r="C418" s="10" t="s">
        <v>42</v>
      </c>
      <c r="D418" s="10" t="s">
        <v>1431</v>
      </c>
      <c r="E418" s="10" t="s">
        <v>1432</v>
      </c>
      <c r="F418" s="10" t="s">
        <v>45</v>
      </c>
      <c r="G418" s="10">
        <v>80</v>
      </c>
      <c r="H418" s="10" t="s">
        <v>46</v>
      </c>
      <c r="I418" s="10" t="s">
        <v>47</v>
      </c>
      <c r="J418" s="12" t="s">
        <v>129</v>
      </c>
      <c r="K418" s="12" t="s">
        <v>49</v>
      </c>
      <c r="L418" s="12" t="s">
        <v>49</v>
      </c>
      <c r="M418" s="10" t="s">
        <v>50</v>
      </c>
      <c r="N418" s="10" t="s">
        <v>63</v>
      </c>
      <c r="O418" s="10" t="s">
        <v>124</v>
      </c>
      <c r="P418" s="10" t="s">
        <v>45</v>
      </c>
      <c r="Q418" s="10" t="s">
        <v>53</v>
      </c>
      <c r="R418" s="10" t="s">
        <v>1400</v>
      </c>
      <c r="S418" s="22" t="s">
        <v>1401</v>
      </c>
      <c r="T418" s="10" t="s">
        <v>68</v>
      </c>
      <c r="U418" s="13">
        <f t="shared" si="28"/>
        <v>2</v>
      </c>
      <c r="V418" s="10" t="s">
        <v>57</v>
      </c>
      <c r="W418" s="13">
        <f t="shared" si="31"/>
        <v>2</v>
      </c>
      <c r="X418" s="10" t="s">
        <v>57</v>
      </c>
      <c r="Y418" s="13">
        <f t="shared" si="29"/>
        <v>2</v>
      </c>
      <c r="Z418" s="10">
        <f t="shared" si="30"/>
        <v>6</v>
      </c>
      <c r="AA418" s="10" t="s">
        <v>45</v>
      </c>
      <c r="AB418" s="10" t="s">
        <v>58</v>
      </c>
      <c r="AC418" s="10" t="s">
        <v>58</v>
      </c>
      <c r="AD418" s="10" t="s">
        <v>1145</v>
      </c>
      <c r="AE418" s="10" t="s">
        <v>59</v>
      </c>
      <c r="AF418" s="12">
        <v>44530</v>
      </c>
      <c r="AG418" s="10" t="s">
        <v>71</v>
      </c>
      <c r="AH418" s="10">
        <v>1</v>
      </c>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c r="DV418" s="14"/>
      <c r="DW418" s="14"/>
      <c r="DX418" s="14"/>
      <c r="DY418" s="14"/>
      <c r="DZ418" s="14"/>
      <c r="EA418" s="14"/>
      <c r="EB418" s="14"/>
      <c r="EC418" s="14"/>
      <c r="ED418" s="14"/>
      <c r="EE418" s="14"/>
      <c r="EF418" s="14"/>
      <c r="EG418" s="14"/>
      <c r="EH418" s="14"/>
      <c r="EI418" s="14"/>
      <c r="EJ418" s="14"/>
      <c r="EK418" s="14"/>
      <c r="EL418" s="14"/>
      <c r="EM418" s="14"/>
      <c r="EN418" s="14"/>
      <c r="EO418" s="14"/>
      <c r="EP418" s="14"/>
      <c r="EQ418" s="14"/>
      <c r="ER418" s="14"/>
      <c r="ES418" s="14"/>
      <c r="ET418" s="14"/>
      <c r="EU418" s="14"/>
    </row>
    <row r="419" spans="1:151" s="10" customFormat="1" ht="60">
      <c r="A419" s="10" t="s">
        <v>1433</v>
      </c>
      <c r="B419" s="10" t="s">
        <v>1397</v>
      </c>
      <c r="C419" s="10" t="s">
        <v>42</v>
      </c>
      <c r="D419" s="10" t="s">
        <v>1434</v>
      </c>
      <c r="E419" s="10" t="s">
        <v>1435</v>
      </c>
      <c r="F419" s="10" t="s">
        <v>45</v>
      </c>
      <c r="G419" s="10">
        <v>80</v>
      </c>
      <c r="H419" s="10" t="s">
        <v>46</v>
      </c>
      <c r="I419" s="10" t="s">
        <v>47</v>
      </c>
      <c r="J419" s="12" t="s">
        <v>129</v>
      </c>
      <c r="K419" s="12" t="s">
        <v>49</v>
      </c>
      <c r="L419" s="12" t="s">
        <v>49</v>
      </c>
      <c r="M419" s="10" t="s">
        <v>50</v>
      </c>
      <c r="N419" s="10" t="s">
        <v>63</v>
      </c>
      <c r="O419" s="10" t="s">
        <v>124</v>
      </c>
      <c r="P419" s="10" t="s">
        <v>45</v>
      </c>
      <c r="Q419" s="10" t="s">
        <v>53</v>
      </c>
      <c r="R419" s="10" t="s">
        <v>1400</v>
      </c>
      <c r="S419" s="22" t="s">
        <v>1401</v>
      </c>
      <c r="T419" s="10" t="s">
        <v>55</v>
      </c>
      <c r="U419" s="13">
        <f t="shared" si="28"/>
        <v>3</v>
      </c>
      <c r="V419" s="10" t="s">
        <v>57</v>
      </c>
      <c r="W419" s="13">
        <f t="shared" si="31"/>
        <v>2</v>
      </c>
      <c r="X419" s="10" t="s">
        <v>57</v>
      </c>
      <c r="Y419" s="13">
        <f t="shared" si="29"/>
        <v>2</v>
      </c>
      <c r="Z419" s="10">
        <f t="shared" si="30"/>
        <v>7</v>
      </c>
      <c r="AA419" s="10" t="s">
        <v>53</v>
      </c>
      <c r="AB419" s="10" t="s">
        <v>47</v>
      </c>
      <c r="AC419" s="10" t="s">
        <v>47</v>
      </c>
      <c r="AD419" s="10" t="s">
        <v>47</v>
      </c>
      <c r="AE419" s="10" t="s">
        <v>47</v>
      </c>
      <c r="AF419" s="12">
        <v>44530</v>
      </c>
      <c r="AG419" s="10" t="s">
        <v>47</v>
      </c>
      <c r="AH419" s="10">
        <v>1</v>
      </c>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c r="DV419" s="14"/>
      <c r="DW419" s="14"/>
      <c r="DX419" s="14"/>
      <c r="DY419" s="14"/>
      <c r="DZ419" s="14"/>
      <c r="EA419" s="14"/>
      <c r="EB419" s="14"/>
      <c r="EC419" s="14"/>
      <c r="ED419" s="14"/>
      <c r="EE419" s="14"/>
      <c r="EF419" s="14"/>
      <c r="EG419" s="14"/>
      <c r="EH419" s="14"/>
      <c r="EI419" s="14"/>
      <c r="EJ419" s="14"/>
      <c r="EK419" s="14"/>
      <c r="EL419" s="14"/>
      <c r="EM419" s="14"/>
      <c r="EN419" s="14"/>
      <c r="EO419" s="14"/>
      <c r="EP419" s="14"/>
      <c r="EQ419" s="14"/>
      <c r="ER419" s="14"/>
      <c r="ES419" s="14"/>
      <c r="ET419" s="14"/>
      <c r="EU419" s="14"/>
    </row>
    <row r="420" spans="1:151" s="10" customFormat="1" ht="60">
      <c r="A420" s="10" t="s">
        <v>1436</v>
      </c>
      <c r="B420" s="10" t="s">
        <v>1397</v>
      </c>
      <c r="C420" s="10" t="s">
        <v>42</v>
      </c>
      <c r="D420" s="10" t="s">
        <v>1437</v>
      </c>
      <c r="E420" s="10" t="s">
        <v>1438</v>
      </c>
      <c r="F420" s="10" t="s">
        <v>45</v>
      </c>
      <c r="G420" s="10">
        <v>135</v>
      </c>
      <c r="H420" s="10" t="s">
        <v>46</v>
      </c>
      <c r="I420" s="10" t="s">
        <v>47</v>
      </c>
      <c r="J420" s="12" t="s">
        <v>48</v>
      </c>
      <c r="K420" s="12" t="s">
        <v>49</v>
      </c>
      <c r="L420" s="12" t="s">
        <v>49</v>
      </c>
      <c r="M420" s="10" t="s">
        <v>50</v>
      </c>
      <c r="N420" s="10" t="s">
        <v>63</v>
      </c>
      <c r="O420" s="10" t="s">
        <v>124</v>
      </c>
      <c r="P420" s="10" t="s">
        <v>45</v>
      </c>
      <c r="Q420" s="10" t="s">
        <v>45</v>
      </c>
      <c r="R420" s="10" t="s">
        <v>1400</v>
      </c>
      <c r="S420" s="22" t="s">
        <v>1401</v>
      </c>
      <c r="T420" s="10" t="s">
        <v>55</v>
      </c>
      <c r="U420" s="13">
        <f t="shared" si="28"/>
        <v>3</v>
      </c>
      <c r="V420" s="10" t="s">
        <v>57</v>
      </c>
      <c r="W420" s="13">
        <f t="shared" si="31"/>
        <v>2</v>
      </c>
      <c r="X420" s="10" t="s">
        <v>57</v>
      </c>
      <c r="Y420" s="13">
        <f t="shared" si="29"/>
        <v>2</v>
      </c>
      <c r="Z420" s="10">
        <f t="shared" si="30"/>
        <v>7</v>
      </c>
      <c r="AA420" s="10" t="s">
        <v>53</v>
      </c>
      <c r="AB420" s="10" t="s">
        <v>47</v>
      </c>
      <c r="AC420" s="10" t="s">
        <v>47</v>
      </c>
      <c r="AD420" s="10" t="s">
        <v>47</v>
      </c>
      <c r="AE420" s="10" t="s">
        <v>47</v>
      </c>
      <c r="AF420" s="12">
        <v>44530</v>
      </c>
      <c r="AG420" s="10" t="s">
        <v>47</v>
      </c>
      <c r="AH420" s="10">
        <v>1</v>
      </c>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c r="DV420" s="14"/>
      <c r="DW420" s="14"/>
      <c r="DX420" s="14"/>
      <c r="DY420" s="14"/>
      <c r="DZ420" s="14"/>
      <c r="EA420" s="14"/>
      <c r="EB420" s="14"/>
      <c r="EC420" s="14"/>
      <c r="ED420" s="14"/>
      <c r="EE420" s="14"/>
      <c r="EF420" s="14"/>
      <c r="EG420" s="14"/>
      <c r="EH420" s="14"/>
      <c r="EI420" s="14"/>
      <c r="EJ420" s="14"/>
      <c r="EK420" s="14"/>
      <c r="EL420" s="14"/>
      <c r="EM420" s="14"/>
      <c r="EN420" s="14"/>
      <c r="EO420" s="14"/>
      <c r="EP420" s="14"/>
      <c r="EQ420" s="14"/>
      <c r="ER420" s="14"/>
      <c r="ES420" s="14"/>
      <c r="ET420" s="14"/>
      <c r="EU420" s="14"/>
    </row>
    <row r="421" spans="1:151" s="10" customFormat="1" ht="60">
      <c r="A421" s="10" t="s">
        <v>1439</v>
      </c>
      <c r="B421" s="10" t="s">
        <v>1397</v>
      </c>
      <c r="C421" s="10" t="s">
        <v>42</v>
      </c>
      <c r="D421" s="10" t="s">
        <v>1440</v>
      </c>
      <c r="E421" s="10" t="s">
        <v>1441</v>
      </c>
      <c r="F421" s="10" t="s">
        <v>45</v>
      </c>
      <c r="G421" s="10">
        <v>135</v>
      </c>
      <c r="H421" s="10" t="s">
        <v>46</v>
      </c>
      <c r="I421" s="10" t="s">
        <v>47</v>
      </c>
      <c r="J421" s="12" t="s">
        <v>48</v>
      </c>
      <c r="K421" s="12" t="s">
        <v>49</v>
      </c>
      <c r="L421" s="12" t="s">
        <v>49</v>
      </c>
      <c r="M421" s="10" t="s">
        <v>50</v>
      </c>
      <c r="N421" s="10" t="s">
        <v>63</v>
      </c>
      <c r="O421" s="10" t="s">
        <v>124</v>
      </c>
      <c r="P421" s="10" t="s">
        <v>45</v>
      </c>
      <c r="Q421" s="10" t="s">
        <v>45</v>
      </c>
      <c r="R421" s="10" t="s">
        <v>1400</v>
      </c>
      <c r="S421" s="22" t="s">
        <v>1401</v>
      </c>
      <c r="T421" s="10" t="s">
        <v>55</v>
      </c>
      <c r="U421" s="13">
        <f t="shared" si="28"/>
        <v>3</v>
      </c>
      <c r="V421" s="10" t="s">
        <v>57</v>
      </c>
      <c r="W421" s="13">
        <f t="shared" si="31"/>
        <v>2</v>
      </c>
      <c r="X421" s="10" t="s">
        <v>57</v>
      </c>
      <c r="Y421" s="13">
        <f t="shared" si="29"/>
        <v>2</v>
      </c>
      <c r="Z421" s="10">
        <f t="shared" si="30"/>
        <v>7</v>
      </c>
      <c r="AA421" s="10" t="s">
        <v>53</v>
      </c>
      <c r="AB421" s="10" t="s">
        <v>47</v>
      </c>
      <c r="AC421" s="10" t="s">
        <v>47</v>
      </c>
      <c r="AD421" s="10" t="s">
        <v>47</v>
      </c>
      <c r="AE421" s="10" t="s">
        <v>47</v>
      </c>
      <c r="AF421" s="12">
        <v>44530</v>
      </c>
      <c r="AG421" s="10" t="s">
        <v>47</v>
      </c>
      <c r="AH421" s="10">
        <v>1</v>
      </c>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c r="DV421" s="14"/>
      <c r="DW421" s="14"/>
      <c r="DX421" s="14"/>
      <c r="DY421" s="14"/>
      <c r="DZ421" s="14"/>
      <c r="EA421" s="14"/>
      <c r="EB421" s="14"/>
      <c r="EC421" s="14"/>
      <c r="ED421" s="14"/>
      <c r="EE421" s="14"/>
      <c r="EF421" s="14"/>
      <c r="EG421" s="14"/>
      <c r="EH421" s="14"/>
      <c r="EI421" s="14"/>
      <c r="EJ421" s="14"/>
      <c r="EK421" s="14"/>
      <c r="EL421" s="14"/>
      <c r="EM421" s="14"/>
      <c r="EN421" s="14"/>
      <c r="EO421" s="14"/>
      <c r="EP421" s="14"/>
      <c r="EQ421" s="14"/>
      <c r="ER421" s="14"/>
      <c r="ES421" s="14"/>
      <c r="ET421" s="14"/>
      <c r="EU421" s="14"/>
    </row>
    <row r="422" spans="1:151" s="10" customFormat="1" ht="60">
      <c r="A422" s="10" t="s">
        <v>1442</v>
      </c>
      <c r="B422" s="10" t="s">
        <v>1397</v>
      </c>
      <c r="C422" s="10" t="s">
        <v>42</v>
      </c>
      <c r="D422" s="10" t="s">
        <v>1443</v>
      </c>
      <c r="E422" s="10" t="s">
        <v>1444</v>
      </c>
      <c r="F422" s="10" t="s">
        <v>45</v>
      </c>
      <c r="G422" s="16">
        <v>135</v>
      </c>
      <c r="H422" s="10" t="s">
        <v>46</v>
      </c>
      <c r="I422" s="10" t="s">
        <v>47</v>
      </c>
      <c r="J422" s="12" t="s">
        <v>48</v>
      </c>
      <c r="K422" s="12" t="s">
        <v>49</v>
      </c>
      <c r="L422" s="12" t="s">
        <v>49</v>
      </c>
      <c r="M422" s="10" t="s">
        <v>50</v>
      </c>
      <c r="N422" s="10" t="s">
        <v>63</v>
      </c>
      <c r="O422" s="10" t="s">
        <v>124</v>
      </c>
      <c r="P422" s="10" t="s">
        <v>45</v>
      </c>
      <c r="Q422" s="10" t="s">
        <v>45</v>
      </c>
      <c r="R422" s="10" t="s">
        <v>1400</v>
      </c>
      <c r="S422" s="22" t="s">
        <v>1401</v>
      </c>
      <c r="T422" s="10" t="s">
        <v>55</v>
      </c>
      <c r="U422" s="13">
        <f t="shared" si="28"/>
        <v>3</v>
      </c>
      <c r="V422" s="10" t="s">
        <v>57</v>
      </c>
      <c r="W422" s="13">
        <f t="shared" si="31"/>
        <v>2</v>
      </c>
      <c r="X422" s="10" t="s">
        <v>57</v>
      </c>
      <c r="Y422" s="13">
        <f t="shared" si="29"/>
        <v>2</v>
      </c>
      <c r="Z422" s="10">
        <f t="shared" si="30"/>
        <v>7</v>
      </c>
      <c r="AA422" s="10" t="s">
        <v>53</v>
      </c>
      <c r="AB422" s="10" t="s">
        <v>47</v>
      </c>
      <c r="AC422" s="10" t="s">
        <v>47</v>
      </c>
      <c r="AD422" s="10" t="s">
        <v>47</v>
      </c>
      <c r="AE422" s="10" t="s">
        <v>47</v>
      </c>
      <c r="AF422" s="12">
        <v>44530</v>
      </c>
      <c r="AG422" s="10" t="s">
        <v>47</v>
      </c>
      <c r="AH422" s="10">
        <v>1</v>
      </c>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c r="DV422" s="14"/>
      <c r="DW422" s="14"/>
      <c r="DX422" s="14"/>
      <c r="DY422" s="14"/>
      <c r="DZ422" s="14"/>
      <c r="EA422" s="14"/>
      <c r="EB422" s="14"/>
      <c r="EC422" s="14"/>
      <c r="ED422" s="14"/>
      <c r="EE422" s="14"/>
      <c r="EF422" s="14"/>
      <c r="EG422" s="14"/>
      <c r="EH422" s="14"/>
      <c r="EI422" s="14"/>
      <c r="EJ422" s="14"/>
      <c r="EK422" s="14"/>
      <c r="EL422" s="14"/>
      <c r="EM422" s="14"/>
      <c r="EN422" s="14"/>
      <c r="EO422" s="14"/>
      <c r="EP422" s="14"/>
      <c r="EQ422" s="14"/>
      <c r="ER422" s="14"/>
      <c r="ES422" s="14"/>
      <c r="ET422" s="14"/>
      <c r="EU422" s="14"/>
    </row>
    <row r="423" spans="1:151" s="10" customFormat="1" ht="60">
      <c r="A423" s="10" t="s">
        <v>1445</v>
      </c>
      <c r="B423" s="10" t="s">
        <v>1397</v>
      </c>
      <c r="C423" s="10" t="s">
        <v>42</v>
      </c>
      <c r="D423" s="10" t="s">
        <v>1446</v>
      </c>
      <c r="E423" s="10" t="s">
        <v>1447</v>
      </c>
      <c r="F423" s="10" t="s">
        <v>45</v>
      </c>
      <c r="G423" s="10">
        <v>135</v>
      </c>
      <c r="H423" s="10" t="s">
        <v>46</v>
      </c>
      <c r="I423" s="10" t="s">
        <v>47</v>
      </c>
      <c r="J423" s="12" t="s">
        <v>48</v>
      </c>
      <c r="K423" s="12" t="s">
        <v>49</v>
      </c>
      <c r="L423" s="12" t="s">
        <v>49</v>
      </c>
      <c r="M423" s="10" t="s">
        <v>50</v>
      </c>
      <c r="N423" s="10" t="s">
        <v>63</v>
      </c>
      <c r="O423" s="10" t="s">
        <v>124</v>
      </c>
      <c r="P423" s="10" t="s">
        <v>45</v>
      </c>
      <c r="Q423" s="10" t="s">
        <v>45</v>
      </c>
      <c r="R423" s="10" t="s">
        <v>1400</v>
      </c>
      <c r="S423" s="22" t="s">
        <v>1401</v>
      </c>
      <c r="T423" s="10" t="s">
        <v>55</v>
      </c>
      <c r="U423" s="13">
        <f t="shared" si="28"/>
        <v>3</v>
      </c>
      <c r="V423" s="10" t="s">
        <v>57</v>
      </c>
      <c r="W423" s="13">
        <f t="shared" si="31"/>
        <v>2</v>
      </c>
      <c r="X423" s="10" t="s">
        <v>57</v>
      </c>
      <c r="Y423" s="13">
        <f t="shared" si="29"/>
        <v>2</v>
      </c>
      <c r="Z423" s="10">
        <f t="shared" si="30"/>
        <v>7</v>
      </c>
      <c r="AA423" s="10" t="s">
        <v>53</v>
      </c>
      <c r="AB423" s="10" t="s">
        <v>47</v>
      </c>
      <c r="AC423" s="10" t="s">
        <v>47</v>
      </c>
      <c r="AD423" s="10" t="s">
        <v>47</v>
      </c>
      <c r="AE423" s="10" t="s">
        <v>47</v>
      </c>
      <c r="AF423" s="12">
        <v>44530</v>
      </c>
      <c r="AG423" s="10" t="s">
        <v>47</v>
      </c>
      <c r="AH423" s="10">
        <v>1</v>
      </c>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c r="DV423" s="14"/>
      <c r="DW423" s="14"/>
      <c r="DX423" s="14"/>
      <c r="DY423" s="14"/>
      <c r="DZ423" s="14"/>
      <c r="EA423" s="14"/>
      <c r="EB423" s="14"/>
      <c r="EC423" s="14"/>
      <c r="ED423" s="14"/>
      <c r="EE423" s="14"/>
      <c r="EF423" s="14"/>
      <c r="EG423" s="14"/>
      <c r="EH423" s="14"/>
      <c r="EI423" s="14"/>
      <c r="EJ423" s="14"/>
      <c r="EK423" s="14"/>
      <c r="EL423" s="14"/>
      <c r="EM423" s="14"/>
      <c r="EN423" s="14"/>
      <c r="EO423" s="14"/>
      <c r="EP423" s="14"/>
      <c r="EQ423" s="14"/>
      <c r="ER423" s="14"/>
      <c r="ES423" s="14"/>
      <c r="ET423" s="14"/>
      <c r="EU423" s="14"/>
    </row>
    <row r="424" spans="1:151" s="10" customFormat="1" ht="120">
      <c r="A424" s="10" t="s">
        <v>1448</v>
      </c>
      <c r="B424" s="10" t="s">
        <v>1397</v>
      </c>
      <c r="C424" s="10" t="s">
        <v>42</v>
      </c>
      <c r="D424" s="10" t="s">
        <v>1449</v>
      </c>
      <c r="E424" s="10" t="s">
        <v>1450</v>
      </c>
      <c r="F424" s="10" t="s">
        <v>45</v>
      </c>
      <c r="G424" s="10">
        <v>10</v>
      </c>
      <c r="H424" s="10" t="s">
        <v>46</v>
      </c>
      <c r="I424" s="10" t="s">
        <v>47</v>
      </c>
      <c r="J424" s="12" t="s">
        <v>129</v>
      </c>
      <c r="K424" s="12" t="s">
        <v>49</v>
      </c>
      <c r="L424" s="12" t="s">
        <v>49</v>
      </c>
      <c r="M424" s="10" t="s">
        <v>50</v>
      </c>
      <c r="N424" s="10" t="s">
        <v>52</v>
      </c>
      <c r="O424" s="10" t="s">
        <v>124</v>
      </c>
      <c r="P424" s="10" t="s">
        <v>45</v>
      </c>
      <c r="Q424" s="10" t="s">
        <v>53</v>
      </c>
      <c r="R424" s="10" t="s">
        <v>1400</v>
      </c>
      <c r="S424" s="22" t="s">
        <v>1401</v>
      </c>
      <c r="T424" s="10" t="s">
        <v>68</v>
      </c>
      <c r="U424" s="13">
        <f t="shared" si="28"/>
        <v>2</v>
      </c>
      <c r="V424" s="10" t="s">
        <v>57</v>
      </c>
      <c r="W424" s="13">
        <f t="shared" si="31"/>
        <v>2</v>
      </c>
      <c r="X424" s="10" t="s">
        <v>57</v>
      </c>
      <c r="Y424" s="13">
        <f t="shared" si="29"/>
        <v>2</v>
      </c>
      <c r="Z424" s="10">
        <f t="shared" si="30"/>
        <v>6</v>
      </c>
      <c r="AA424" s="10" t="s">
        <v>45</v>
      </c>
      <c r="AB424" s="10" t="s">
        <v>58</v>
      </c>
      <c r="AC424" s="10" t="s">
        <v>58</v>
      </c>
      <c r="AD424" s="10" t="s">
        <v>1145</v>
      </c>
      <c r="AE424" s="10" t="s">
        <v>59</v>
      </c>
      <c r="AF424" s="12">
        <v>44530</v>
      </c>
      <c r="AG424" s="10" t="s">
        <v>71</v>
      </c>
      <c r="AH424" s="10">
        <v>1</v>
      </c>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c r="DV424" s="14"/>
      <c r="DW424" s="14"/>
      <c r="DX424" s="14"/>
      <c r="DY424" s="14"/>
      <c r="DZ424" s="14"/>
      <c r="EA424" s="14"/>
      <c r="EB424" s="14"/>
      <c r="EC424" s="14"/>
      <c r="ED424" s="14"/>
      <c r="EE424" s="14"/>
      <c r="EF424" s="14"/>
      <c r="EG424" s="14"/>
      <c r="EH424" s="14"/>
      <c r="EI424" s="14"/>
      <c r="EJ424" s="14"/>
      <c r="EK424" s="14"/>
      <c r="EL424" s="14"/>
      <c r="EM424" s="14"/>
      <c r="EN424" s="14"/>
      <c r="EO424" s="14"/>
      <c r="EP424" s="14"/>
      <c r="EQ424" s="14"/>
      <c r="ER424" s="14"/>
      <c r="ES424" s="14"/>
      <c r="ET424" s="14"/>
      <c r="EU424" s="14"/>
    </row>
    <row r="425" spans="1:151" s="10" customFormat="1" ht="120">
      <c r="A425" s="10" t="s">
        <v>1451</v>
      </c>
      <c r="B425" s="10" t="s">
        <v>1397</v>
      </c>
      <c r="C425" s="10" t="s">
        <v>42</v>
      </c>
      <c r="D425" s="10" t="s">
        <v>1452</v>
      </c>
      <c r="E425" s="10" t="s">
        <v>1453</v>
      </c>
      <c r="F425" s="10" t="s">
        <v>45</v>
      </c>
      <c r="G425" s="16">
        <v>135</v>
      </c>
      <c r="H425" s="10" t="s">
        <v>46</v>
      </c>
      <c r="I425" s="10" t="s">
        <v>47</v>
      </c>
      <c r="J425" s="12" t="s">
        <v>129</v>
      </c>
      <c r="K425" s="12" t="s">
        <v>49</v>
      </c>
      <c r="L425" s="12" t="s">
        <v>49</v>
      </c>
      <c r="M425" s="10" t="s">
        <v>50</v>
      </c>
      <c r="N425" s="10" t="s">
        <v>52</v>
      </c>
      <c r="O425" s="10" t="s">
        <v>124</v>
      </c>
      <c r="P425" s="10" t="s">
        <v>45</v>
      </c>
      <c r="Q425" s="10" t="s">
        <v>53</v>
      </c>
      <c r="R425" s="10" t="s">
        <v>1400</v>
      </c>
      <c r="S425" s="22" t="s">
        <v>1401</v>
      </c>
      <c r="T425" s="10" t="s">
        <v>68</v>
      </c>
      <c r="U425" s="13">
        <f t="shared" si="28"/>
        <v>2</v>
      </c>
      <c r="V425" s="10" t="s">
        <v>57</v>
      </c>
      <c r="W425" s="13">
        <f t="shared" si="31"/>
        <v>2</v>
      </c>
      <c r="X425" s="10" t="s">
        <v>57</v>
      </c>
      <c r="Y425" s="13">
        <f t="shared" si="29"/>
        <v>2</v>
      </c>
      <c r="Z425" s="10">
        <f t="shared" si="30"/>
        <v>6</v>
      </c>
      <c r="AA425" s="10" t="s">
        <v>45</v>
      </c>
      <c r="AB425" s="10" t="s">
        <v>58</v>
      </c>
      <c r="AC425" s="10" t="s">
        <v>58</v>
      </c>
      <c r="AD425" s="10" t="s">
        <v>1145</v>
      </c>
      <c r="AE425" s="10" t="s">
        <v>59</v>
      </c>
      <c r="AF425" s="12">
        <v>44530</v>
      </c>
      <c r="AG425" s="10" t="s">
        <v>71</v>
      </c>
      <c r="AH425" s="10">
        <v>1</v>
      </c>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c r="DW425" s="14"/>
      <c r="DX425" s="14"/>
      <c r="DY425" s="14"/>
      <c r="DZ425" s="14"/>
      <c r="EA425" s="14"/>
      <c r="EB425" s="14"/>
      <c r="EC425" s="14"/>
      <c r="ED425" s="14"/>
      <c r="EE425" s="14"/>
      <c r="EF425" s="14"/>
      <c r="EG425" s="14"/>
      <c r="EH425" s="14"/>
      <c r="EI425" s="14"/>
      <c r="EJ425" s="14"/>
      <c r="EK425" s="14"/>
      <c r="EL425" s="14"/>
      <c r="EM425" s="14"/>
      <c r="EN425" s="14"/>
      <c r="EO425" s="14"/>
      <c r="EP425" s="14"/>
      <c r="EQ425" s="14"/>
      <c r="ER425" s="14"/>
      <c r="ES425" s="14"/>
      <c r="ET425" s="14"/>
      <c r="EU425" s="14"/>
    </row>
    <row r="426" spans="1:151" s="10" customFormat="1" ht="120">
      <c r="A426" s="10" t="s">
        <v>1454</v>
      </c>
      <c r="B426" s="10" t="s">
        <v>1397</v>
      </c>
      <c r="C426" s="10" t="s">
        <v>42</v>
      </c>
      <c r="D426" s="10" t="s">
        <v>1455</v>
      </c>
      <c r="E426" s="10" t="s">
        <v>1456</v>
      </c>
      <c r="F426" s="10" t="s">
        <v>45</v>
      </c>
      <c r="G426" s="16">
        <v>135</v>
      </c>
      <c r="H426" s="10" t="s">
        <v>46</v>
      </c>
      <c r="I426" s="10" t="s">
        <v>47</v>
      </c>
      <c r="J426" s="12" t="s">
        <v>129</v>
      </c>
      <c r="K426" s="12" t="s">
        <v>49</v>
      </c>
      <c r="L426" s="12" t="s">
        <v>49</v>
      </c>
      <c r="M426" s="10" t="s">
        <v>50</v>
      </c>
      <c r="N426" s="10" t="s">
        <v>63</v>
      </c>
      <c r="O426" s="10" t="s">
        <v>124</v>
      </c>
      <c r="P426" s="10" t="s">
        <v>45</v>
      </c>
      <c r="Q426" s="10" t="s">
        <v>53</v>
      </c>
      <c r="R426" s="10" t="s">
        <v>1400</v>
      </c>
      <c r="S426" s="22" t="s">
        <v>1401</v>
      </c>
      <c r="T426" s="10" t="s">
        <v>68</v>
      </c>
      <c r="U426" s="13">
        <f t="shared" si="28"/>
        <v>2</v>
      </c>
      <c r="V426" s="10" t="s">
        <v>57</v>
      </c>
      <c r="W426" s="13">
        <f t="shared" si="31"/>
        <v>2</v>
      </c>
      <c r="X426" s="10" t="s">
        <v>57</v>
      </c>
      <c r="Y426" s="13">
        <f t="shared" si="29"/>
        <v>2</v>
      </c>
      <c r="Z426" s="10">
        <f t="shared" si="30"/>
        <v>6</v>
      </c>
      <c r="AA426" s="10" t="s">
        <v>45</v>
      </c>
      <c r="AB426" s="10" t="s">
        <v>58</v>
      </c>
      <c r="AC426" s="10" t="s">
        <v>58</v>
      </c>
      <c r="AD426" s="10" t="s">
        <v>1145</v>
      </c>
      <c r="AE426" s="10" t="s">
        <v>59</v>
      </c>
      <c r="AF426" s="12">
        <v>44530</v>
      </c>
      <c r="AG426" s="10" t="s">
        <v>71</v>
      </c>
      <c r="AH426" s="10">
        <v>1</v>
      </c>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c r="EI426" s="14"/>
      <c r="EJ426" s="14"/>
      <c r="EK426" s="14"/>
      <c r="EL426" s="14"/>
      <c r="EM426" s="14"/>
      <c r="EN426" s="14"/>
      <c r="EO426" s="14"/>
      <c r="EP426" s="14"/>
      <c r="EQ426" s="14"/>
      <c r="ER426" s="14"/>
      <c r="ES426" s="14"/>
      <c r="ET426" s="14"/>
      <c r="EU426" s="14"/>
    </row>
    <row r="427" spans="1:151" s="10" customFormat="1" ht="120">
      <c r="A427" s="10" t="s">
        <v>1457</v>
      </c>
      <c r="B427" s="10" t="s">
        <v>1397</v>
      </c>
      <c r="C427" s="10" t="s">
        <v>42</v>
      </c>
      <c r="D427" s="10" t="s">
        <v>1458</v>
      </c>
      <c r="E427" s="10" t="s">
        <v>1459</v>
      </c>
      <c r="F427" s="10" t="s">
        <v>45</v>
      </c>
      <c r="G427" s="16">
        <v>135</v>
      </c>
      <c r="H427" s="10" t="s">
        <v>46</v>
      </c>
      <c r="I427" s="10" t="s">
        <v>47</v>
      </c>
      <c r="J427" s="12" t="s">
        <v>129</v>
      </c>
      <c r="K427" s="12" t="s">
        <v>49</v>
      </c>
      <c r="L427" s="12" t="s">
        <v>49</v>
      </c>
      <c r="M427" s="10" t="s">
        <v>50</v>
      </c>
      <c r="N427" s="10" t="s">
        <v>63</v>
      </c>
      <c r="O427" s="10" t="s">
        <v>124</v>
      </c>
      <c r="P427" s="10" t="s">
        <v>45</v>
      </c>
      <c r="Q427" s="10" t="s">
        <v>53</v>
      </c>
      <c r="R427" s="10" t="s">
        <v>1400</v>
      </c>
      <c r="S427" s="22" t="s">
        <v>1401</v>
      </c>
      <c r="T427" s="10" t="s">
        <v>68</v>
      </c>
      <c r="U427" s="13">
        <f t="shared" si="28"/>
        <v>2</v>
      </c>
      <c r="V427" s="10" t="s">
        <v>57</v>
      </c>
      <c r="W427" s="13">
        <f t="shared" si="31"/>
        <v>2</v>
      </c>
      <c r="X427" s="10" t="s">
        <v>57</v>
      </c>
      <c r="Y427" s="13">
        <f t="shared" si="29"/>
        <v>2</v>
      </c>
      <c r="Z427" s="10">
        <f t="shared" si="30"/>
        <v>6</v>
      </c>
      <c r="AA427" s="10" t="s">
        <v>45</v>
      </c>
      <c r="AB427" s="10" t="s">
        <v>58</v>
      </c>
      <c r="AC427" s="10" t="s">
        <v>58</v>
      </c>
      <c r="AD427" s="10" t="s">
        <v>1145</v>
      </c>
      <c r="AE427" s="10" t="s">
        <v>59</v>
      </c>
      <c r="AF427" s="12">
        <v>44530</v>
      </c>
      <c r="AG427" s="10" t="s">
        <v>71</v>
      </c>
      <c r="AH427" s="10">
        <v>1</v>
      </c>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c r="DV427" s="14"/>
      <c r="DW427" s="14"/>
      <c r="DX427" s="14"/>
      <c r="DY427" s="14"/>
      <c r="DZ427" s="14"/>
      <c r="EA427" s="14"/>
      <c r="EB427" s="14"/>
      <c r="EC427" s="14"/>
      <c r="ED427" s="14"/>
      <c r="EE427" s="14"/>
      <c r="EF427" s="14"/>
      <c r="EG427" s="14"/>
      <c r="EH427" s="14"/>
      <c r="EI427" s="14"/>
      <c r="EJ427" s="14"/>
      <c r="EK427" s="14"/>
      <c r="EL427" s="14"/>
      <c r="EM427" s="14"/>
      <c r="EN427" s="14"/>
      <c r="EO427" s="14"/>
      <c r="EP427" s="14"/>
      <c r="EQ427" s="14"/>
      <c r="ER427" s="14"/>
      <c r="ES427" s="14"/>
      <c r="ET427" s="14"/>
      <c r="EU427" s="14"/>
    </row>
    <row r="428" spans="1:151" s="10" customFormat="1" ht="120">
      <c r="A428" s="10" t="s">
        <v>1460</v>
      </c>
      <c r="B428" s="10" t="s">
        <v>1397</v>
      </c>
      <c r="C428" s="10" t="s">
        <v>42</v>
      </c>
      <c r="D428" s="10" t="s">
        <v>1461</v>
      </c>
      <c r="E428" s="10" t="s">
        <v>1462</v>
      </c>
      <c r="F428" s="10" t="s">
        <v>45</v>
      </c>
      <c r="G428" s="10">
        <v>135</v>
      </c>
      <c r="H428" s="10" t="s">
        <v>46</v>
      </c>
      <c r="I428" s="10" t="s">
        <v>47</v>
      </c>
      <c r="J428" s="12" t="s">
        <v>129</v>
      </c>
      <c r="K428" s="12" t="s">
        <v>49</v>
      </c>
      <c r="L428" s="12" t="s">
        <v>49</v>
      </c>
      <c r="M428" s="10" t="s">
        <v>50</v>
      </c>
      <c r="N428" s="10" t="s">
        <v>63</v>
      </c>
      <c r="O428" s="10" t="s">
        <v>124</v>
      </c>
      <c r="P428" s="10" t="s">
        <v>45</v>
      </c>
      <c r="Q428" s="10" t="s">
        <v>53</v>
      </c>
      <c r="R428" s="10" t="s">
        <v>1400</v>
      </c>
      <c r="S428" s="22" t="s">
        <v>1401</v>
      </c>
      <c r="T428" s="10" t="s">
        <v>68</v>
      </c>
      <c r="U428" s="13">
        <f t="shared" si="28"/>
        <v>2</v>
      </c>
      <c r="V428" s="10" t="s">
        <v>57</v>
      </c>
      <c r="W428" s="13">
        <f t="shared" si="31"/>
        <v>2</v>
      </c>
      <c r="X428" s="10" t="s">
        <v>57</v>
      </c>
      <c r="Y428" s="13">
        <f t="shared" si="29"/>
        <v>2</v>
      </c>
      <c r="Z428" s="10">
        <f t="shared" si="30"/>
        <v>6</v>
      </c>
      <c r="AA428" s="10" t="s">
        <v>45</v>
      </c>
      <c r="AB428" s="10" t="s">
        <v>58</v>
      </c>
      <c r="AC428" s="10" t="s">
        <v>58</v>
      </c>
      <c r="AD428" s="10" t="s">
        <v>1145</v>
      </c>
      <c r="AE428" s="10" t="s">
        <v>59</v>
      </c>
      <c r="AF428" s="12">
        <v>44530</v>
      </c>
      <c r="AG428" s="10" t="s">
        <v>71</v>
      </c>
      <c r="AH428" s="10">
        <v>1</v>
      </c>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c r="DV428" s="14"/>
      <c r="DW428" s="14"/>
      <c r="DX428" s="14"/>
      <c r="DY428" s="14"/>
      <c r="DZ428" s="14"/>
      <c r="EA428" s="14"/>
      <c r="EB428" s="14"/>
      <c r="EC428" s="14"/>
      <c r="ED428" s="14"/>
      <c r="EE428" s="14"/>
      <c r="EF428" s="14"/>
      <c r="EG428" s="14"/>
      <c r="EH428" s="14"/>
      <c r="EI428" s="14"/>
      <c r="EJ428" s="14"/>
      <c r="EK428" s="14"/>
      <c r="EL428" s="14"/>
      <c r="EM428" s="14"/>
      <c r="EN428" s="14"/>
      <c r="EO428" s="14"/>
      <c r="EP428" s="14"/>
      <c r="EQ428" s="14"/>
      <c r="ER428" s="14"/>
      <c r="ES428" s="14"/>
      <c r="ET428" s="14"/>
      <c r="EU428" s="14"/>
    </row>
    <row r="429" spans="1:151" s="10" customFormat="1" ht="120">
      <c r="A429" s="10" t="s">
        <v>1463</v>
      </c>
      <c r="B429" s="10" t="s">
        <v>1397</v>
      </c>
      <c r="C429" s="10" t="s">
        <v>42</v>
      </c>
      <c r="D429" s="10" t="s">
        <v>1464</v>
      </c>
      <c r="E429" s="10" t="s">
        <v>1465</v>
      </c>
      <c r="F429" s="10" t="s">
        <v>45</v>
      </c>
      <c r="G429" s="10">
        <v>120</v>
      </c>
      <c r="H429" s="10" t="s">
        <v>46</v>
      </c>
      <c r="I429" s="10" t="s">
        <v>47</v>
      </c>
      <c r="J429" s="12" t="s">
        <v>129</v>
      </c>
      <c r="K429" s="12" t="s">
        <v>49</v>
      </c>
      <c r="L429" s="12" t="s">
        <v>49</v>
      </c>
      <c r="M429" s="10" t="s">
        <v>50</v>
      </c>
      <c r="N429" s="10" t="s">
        <v>63</v>
      </c>
      <c r="O429" s="10" t="s">
        <v>52</v>
      </c>
      <c r="P429" s="10" t="s">
        <v>45</v>
      </c>
      <c r="Q429" s="10" t="s">
        <v>53</v>
      </c>
      <c r="R429" s="10" t="s">
        <v>1400</v>
      </c>
      <c r="S429" s="22" t="s">
        <v>1401</v>
      </c>
      <c r="T429" s="10" t="s">
        <v>68</v>
      </c>
      <c r="U429" s="13">
        <f t="shared" si="28"/>
        <v>2</v>
      </c>
      <c r="V429" s="10" t="s">
        <v>57</v>
      </c>
      <c r="W429" s="13">
        <f t="shared" si="31"/>
        <v>2</v>
      </c>
      <c r="X429" s="10" t="s">
        <v>57</v>
      </c>
      <c r="Y429" s="13">
        <f t="shared" si="29"/>
        <v>2</v>
      </c>
      <c r="Z429" s="10">
        <f t="shared" si="30"/>
        <v>6</v>
      </c>
      <c r="AA429" s="10" t="s">
        <v>45</v>
      </c>
      <c r="AB429" s="10" t="s">
        <v>58</v>
      </c>
      <c r="AC429" s="10" t="s">
        <v>58</v>
      </c>
      <c r="AD429" s="10" t="s">
        <v>1145</v>
      </c>
      <c r="AE429" s="10" t="s">
        <v>59</v>
      </c>
      <c r="AF429" s="12">
        <v>44530</v>
      </c>
      <c r="AG429" s="10" t="s">
        <v>71</v>
      </c>
      <c r="AH429" s="10">
        <v>1</v>
      </c>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c r="DV429" s="14"/>
      <c r="DW429" s="14"/>
      <c r="DX429" s="14"/>
      <c r="DY429" s="14"/>
      <c r="DZ429" s="14"/>
      <c r="EA429" s="14"/>
      <c r="EB429" s="14"/>
      <c r="EC429" s="14"/>
      <c r="ED429" s="14"/>
      <c r="EE429" s="14"/>
      <c r="EF429" s="14"/>
      <c r="EG429" s="14"/>
      <c r="EH429" s="14"/>
      <c r="EI429" s="14"/>
      <c r="EJ429" s="14"/>
      <c r="EK429" s="14"/>
      <c r="EL429" s="14"/>
      <c r="EM429" s="14"/>
      <c r="EN429" s="14"/>
      <c r="EO429" s="14"/>
      <c r="EP429" s="14"/>
      <c r="EQ429" s="14"/>
      <c r="ER429" s="14"/>
      <c r="ES429" s="14"/>
      <c r="ET429" s="14"/>
      <c r="EU429" s="14"/>
    </row>
    <row r="430" spans="1:151" s="10" customFormat="1" ht="120">
      <c r="A430" s="10" t="s">
        <v>1466</v>
      </c>
      <c r="B430" s="10" t="s">
        <v>1397</v>
      </c>
      <c r="C430" s="10" t="s">
        <v>42</v>
      </c>
      <c r="D430" s="10" t="s">
        <v>1467</v>
      </c>
      <c r="E430" s="10" t="s">
        <v>1468</v>
      </c>
      <c r="F430" s="10" t="s">
        <v>45</v>
      </c>
      <c r="G430" s="10">
        <v>120</v>
      </c>
      <c r="H430" s="10" t="s">
        <v>46</v>
      </c>
      <c r="I430" s="10" t="s">
        <v>47</v>
      </c>
      <c r="J430" s="12" t="s">
        <v>129</v>
      </c>
      <c r="K430" s="12" t="s">
        <v>49</v>
      </c>
      <c r="L430" s="12" t="s">
        <v>49</v>
      </c>
      <c r="M430" s="10" t="s">
        <v>50</v>
      </c>
      <c r="N430" s="10" t="s">
        <v>63</v>
      </c>
      <c r="O430" s="10" t="s">
        <v>52</v>
      </c>
      <c r="P430" s="10" t="s">
        <v>45</v>
      </c>
      <c r="Q430" s="10" t="s">
        <v>53</v>
      </c>
      <c r="R430" s="10" t="s">
        <v>1400</v>
      </c>
      <c r="S430" s="22" t="s">
        <v>1401</v>
      </c>
      <c r="T430" s="10" t="s">
        <v>68</v>
      </c>
      <c r="U430" s="13">
        <f t="shared" si="28"/>
        <v>2</v>
      </c>
      <c r="V430" s="10" t="s">
        <v>57</v>
      </c>
      <c r="W430" s="13">
        <f t="shared" si="31"/>
        <v>2</v>
      </c>
      <c r="X430" s="10" t="s">
        <v>57</v>
      </c>
      <c r="Y430" s="13">
        <f t="shared" si="29"/>
        <v>2</v>
      </c>
      <c r="Z430" s="10">
        <f t="shared" si="30"/>
        <v>6</v>
      </c>
      <c r="AA430" s="10" t="s">
        <v>45</v>
      </c>
      <c r="AB430" s="10" t="s">
        <v>58</v>
      </c>
      <c r="AC430" s="10" t="s">
        <v>58</v>
      </c>
      <c r="AD430" s="10" t="s">
        <v>1145</v>
      </c>
      <c r="AE430" s="10" t="s">
        <v>59</v>
      </c>
      <c r="AF430" s="12">
        <v>44530</v>
      </c>
      <c r="AG430" s="10" t="s">
        <v>71</v>
      </c>
      <c r="AH430" s="10">
        <v>1</v>
      </c>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c r="DV430" s="14"/>
      <c r="DW430" s="14"/>
      <c r="DX430" s="14"/>
      <c r="DY430" s="14"/>
      <c r="DZ430" s="14"/>
      <c r="EA430" s="14"/>
      <c r="EB430" s="14"/>
      <c r="EC430" s="14"/>
      <c r="ED430" s="14"/>
      <c r="EE430" s="14"/>
      <c r="EF430" s="14"/>
      <c r="EG430" s="14"/>
      <c r="EH430" s="14"/>
      <c r="EI430" s="14"/>
      <c r="EJ430" s="14"/>
      <c r="EK430" s="14"/>
      <c r="EL430" s="14"/>
      <c r="EM430" s="14"/>
      <c r="EN430" s="14"/>
      <c r="EO430" s="14"/>
      <c r="EP430" s="14"/>
      <c r="EQ430" s="14"/>
      <c r="ER430" s="14"/>
      <c r="ES430" s="14"/>
      <c r="ET430" s="14"/>
      <c r="EU430" s="14"/>
    </row>
    <row r="431" spans="1:151" s="10" customFormat="1" ht="120">
      <c r="A431" s="10" t="s">
        <v>1469</v>
      </c>
      <c r="B431" s="10" t="s">
        <v>1397</v>
      </c>
      <c r="C431" s="10" t="s">
        <v>42</v>
      </c>
      <c r="D431" s="10" t="s">
        <v>1470</v>
      </c>
      <c r="E431" s="10" t="s">
        <v>1471</v>
      </c>
      <c r="F431" s="10" t="s">
        <v>45</v>
      </c>
      <c r="G431" s="10">
        <v>120</v>
      </c>
      <c r="H431" s="10" t="s">
        <v>46</v>
      </c>
      <c r="I431" s="10" t="s">
        <v>47</v>
      </c>
      <c r="J431" s="12" t="s">
        <v>129</v>
      </c>
      <c r="K431" s="12" t="s">
        <v>49</v>
      </c>
      <c r="L431" s="12" t="s">
        <v>49</v>
      </c>
      <c r="M431" s="10" t="s">
        <v>50</v>
      </c>
      <c r="N431" s="10" t="s">
        <v>52</v>
      </c>
      <c r="O431" s="10" t="s">
        <v>52</v>
      </c>
      <c r="P431" s="10" t="s">
        <v>45</v>
      </c>
      <c r="Q431" s="10" t="s">
        <v>53</v>
      </c>
      <c r="R431" s="10" t="s">
        <v>1400</v>
      </c>
      <c r="S431" s="22" t="s">
        <v>1401</v>
      </c>
      <c r="T431" s="10" t="s">
        <v>68</v>
      </c>
      <c r="U431" s="13">
        <f t="shared" si="28"/>
        <v>2</v>
      </c>
      <c r="V431" s="10" t="s">
        <v>57</v>
      </c>
      <c r="W431" s="13">
        <f t="shared" si="31"/>
        <v>2</v>
      </c>
      <c r="X431" s="10" t="s">
        <v>57</v>
      </c>
      <c r="Y431" s="13">
        <f t="shared" si="29"/>
        <v>2</v>
      </c>
      <c r="Z431" s="10">
        <f t="shared" si="30"/>
        <v>6</v>
      </c>
      <c r="AA431" s="10" t="s">
        <v>45</v>
      </c>
      <c r="AB431" s="10" t="s">
        <v>58</v>
      </c>
      <c r="AC431" s="10" t="s">
        <v>58</v>
      </c>
      <c r="AD431" s="10" t="s">
        <v>1145</v>
      </c>
      <c r="AE431" s="10" t="s">
        <v>59</v>
      </c>
      <c r="AF431" s="12">
        <v>44530</v>
      </c>
      <c r="AG431" s="10" t="s">
        <v>71</v>
      </c>
      <c r="AH431" s="10">
        <v>1</v>
      </c>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c r="DV431" s="14"/>
      <c r="DW431" s="14"/>
      <c r="DX431" s="14"/>
      <c r="DY431" s="14"/>
      <c r="DZ431" s="14"/>
      <c r="EA431" s="14"/>
      <c r="EB431" s="14"/>
      <c r="EC431" s="14"/>
      <c r="ED431" s="14"/>
      <c r="EE431" s="14"/>
      <c r="EF431" s="14"/>
      <c r="EG431" s="14"/>
      <c r="EH431" s="14"/>
      <c r="EI431" s="14"/>
      <c r="EJ431" s="14"/>
      <c r="EK431" s="14"/>
      <c r="EL431" s="14"/>
      <c r="EM431" s="14"/>
      <c r="EN431" s="14"/>
      <c r="EO431" s="14"/>
      <c r="EP431" s="14"/>
      <c r="EQ431" s="14"/>
      <c r="ER431" s="14"/>
      <c r="ES431" s="14"/>
      <c r="ET431" s="14"/>
      <c r="EU431" s="14"/>
    </row>
    <row r="432" spans="1:151" s="10" customFormat="1" ht="90">
      <c r="A432" s="10" t="s">
        <v>1472</v>
      </c>
      <c r="B432" s="10" t="s">
        <v>1397</v>
      </c>
      <c r="C432" s="10" t="s">
        <v>42</v>
      </c>
      <c r="D432" s="10" t="s">
        <v>1473</v>
      </c>
      <c r="E432" s="10" t="s">
        <v>1474</v>
      </c>
      <c r="F432" s="10" t="s">
        <v>45</v>
      </c>
      <c r="G432" s="10">
        <v>135</v>
      </c>
      <c r="H432" s="10" t="s">
        <v>46</v>
      </c>
      <c r="I432" s="10" t="s">
        <v>47</v>
      </c>
      <c r="J432" s="12" t="s">
        <v>48</v>
      </c>
      <c r="K432" s="12" t="s">
        <v>49</v>
      </c>
      <c r="L432" s="12" t="s">
        <v>49</v>
      </c>
      <c r="M432" s="10" t="s">
        <v>50</v>
      </c>
      <c r="N432" s="10" t="s">
        <v>51</v>
      </c>
      <c r="O432" s="10" t="s">
        <v>124</v>
      </c>
      <c r="P432" s="10" t="s">
        <v>45</v>
      </c>
      <c r="Q432" s="10" t="s">
        <v>53</v>
      </c>
      <c r="R432" s="10" t="s">
        <v>1400</v>
      </c>
      <c r="S432" s="22" t="s">
        <v>1401</v>
      </c>
      <c r="T432" s="10" t="s">
        <v>68</v>
      </c>
      <c r="U432" s="13">
        <f t="shared" si="28"/>
        <v>2</v>
      </c>
      <c r="V432" s="10" t="s">
        <v>57</v>
      </c>
      <c r="W432" s="13">
        <f t="shared" si="31"/>
        <v>2</v>
      </c>
      <c r="X432" s="10" t="s">
        <v>57</v>
      </c>
      <c r="Y432" s="13">
        <f t="shared" si="29"/>
        <v>2</v>
      </c>
      <c r="Z432" s="10">
        <f t="shared" si="30"/>
        <v>6</v>
      </c>
      <c r="AA432" s="10" t="s">
        <v>53</v>
      </c>
      <c r="AB432" s="10" t="s">
        <v>69</v>
      </c>
      <c r="AC432" s="10" t="s">
        <v>69</v>
      </c>
      <c r="AD432" s="10" t="s">
        <v>70</v>
      </c>
      <c r="AE432" s="10" t="s">
        <v>59</v>
      </c>
      <c r="AF432" s="12">
        <v>44530</v>
      </c>
      <c r="AG432" s="10" t="s">
        <v>71</v>
      </c>
      <c r="AH432" s="10">
        <v>1</v>
      </c>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c r="DV432" s="14"/>
      <c r="DW432" s="14"/>
      <c r="DX432" s="14"/>
      <c r="DY432" s="14"/>
      <c r="DZ432" s="14"/>
      <c r="EA432" s="14"/>
      <c r="EB432" s="14"/>
      <c r="EC432" s="14"/>
      <c r="ED432" s="14"/>
      <c r="EE432" s="14"/>
      <c r="EF432" s="14"/>
      <c r="EG432" s="14"/>
      <c r="EH432" s="14"/>
      <c r="EI432" s="14"/>
      <c r="EJ432" s="14"/>
      <c r="EK432" s="14"/>
      <c r="EL432" s="14"/>
      <c r="EM432" s="14"/>
      <c r="EN432" s="14"/>
      <c r="EO432" s="14"/>
      <c r="EP432" s="14"/>
      <c r="EQ432" s="14"/>
      <c r="ER432" s="14"/>
      <c r="ES432" s="14"/>
      <c r="ET432" s="14"/>
      <c r="EU432" s="14"/>
    </row>
    <row r="433" spans="1:151" s="10" customFormat="1" ht="120">
      <c r="A433" s="10" t="s">
        <v>1475</v>
      </c>
      <c r="B433" s="10" t="s">
        <v>1397</v>
      </c>
      <c r="C433" s="10" t="s">
        <v>42</v>
      </c>
      <c r="D433" s="10" t="s">
        <v>1476</v>
      </c>
      <c r="E433" s="10" t="s">
        <v>1477</v>
      </c>
      <c r="F433" s="10" t="s">
        <v>45</v>
      </c>
      <c r="G433" s="10">
        <v>135</v>
      </c>
      <c r="H433" s="10" t="s">
        <v>46</v>
      </c>
      <c r="I433" s="10" t="s">
        <v>47</v>
      </c>
      <c r="J433" s="12" t="s">
        <v>129</v>
      </c>
      <c r="K433" s="12" t="s">
        <v>49</v>
      </c>
      <c r="L433" s="12" t="s">
        <v>49</v>
      </c>
      <c r="M433" s="10" t="s">
        <v>50</v>
      </c>
      <c r="N433" s="10" t="s">
        <v>63</v>
      </c>
      <c r="O433" s="10" t="s">
        <v>124</v>
      </c>
      <c r="P433" s="10" t="s">
        <v>45</v>
      </c>
      <c r="Q433" s="10" t="s">
        <v>53</v>
      </c>
      <c r="R433" s="10" t="s">
        <v>1400</v>
      </c>
      <c r="S433" s="22" t="s">
        <v>1401</v>
      </c>
      <c r="T433" s="10" t="s">
        <v>68</v>
      </c>
      <c r="U433" s="13">
        <f t="shared" si="28"/>
        <v>2</v>
      </c>
      <c r="V433" s="10" t="s">
        <v>57</v>
      </c>
      <c r="W433" s="13">
        <f t="shared" si="31"/>
        <v>2</v>
      </c>
      <c r="X433" s="10" t="s">
        <v>57</v>
      </c>
      <c r="Y433" s="13">
        <f t="shared" si="29"/>
        <v>2</v>
      </c>
      <c r="Z433" s="10">
        <f t="shared" si="30"/>
        <v>6</v>
      </c>
      <c r="AA433" s="10" t="s">
        <v>45</v>
      </c>
      <c r="AB433" s="10" t="s">
        <v>58</v>
      </c>
      <c r="AC433" s="10" t="s">
        <v>58</v>
      </c>
      <c r="AD433" s="10" t="s">
        <v>1145</v>
      </c>
      <c r="AE433" s="10" t="s">
        <v>59</v>
      </c>
      <c r="AF433" s="12">
        <v>44530</v>
      </c>
      <c r="AG433" s="10" t="s">
        <v>71</v>
      </c>
      <c r="AH433" s="10">
        <v>1</v>
      </c>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c r="DV433" s="14"/>
      <c r="DW433" s="14"/>
      <c r="DX433" s="14"/>
      <c r="DY433" s="14"/>
      <c r="DZ433" s="14"/>
      <c r="EA433" s="14"/>
      <c r="EB433" s="14"/>
      <c r="EC433" s="14"/>
      <c r="ED433" s="14"/>
      <c r="EE433" s="14"/>
      <c r="EF433" s="14"/>
      <c r="EG433" s="14"/>
      <c r="EH433" s="14"/>
      <c r="EI433" s="14"/>
      <c r="EJ433" s="14"/>
      <c r="EK433" s="14"/>
      <c r="EL433" s="14"/>
      <c r="EM433" s="14"/>
      <c r="EN433" s="14"/>
      <c r="EO433" s="14"/>
      <c r="EP433" s="14"/>
      <c r="EQ433" s="14"/>
      <c r="ER433" s="14"/>
      <c r="ES433" s="14"/>
      <c r="ET433" s="14"/>
      <c r="EU433" s="14"/>
    </row>
    <row r="434" spans="1:151" s="10" customFormat="1" ht="90">
      <c r="A434" s="10" t="s">
        <v>1478</v>
      </c>
      <c r="B434" s="10" t="s">
        <v>1397</v>
      </c>
      <c r="C434" s="10" t="s">
        <v>42</v>
      </c>
      <c r="D434" s="10" t="s">
        <v>1479</v>
      </c>
      <c r="E434" s="10" t="s">
        <v>1480</v>
      </c>
      <c r="F434" s="10" t="s">
        <v>45</v>
      </c>
      <c r="G434" s="10">
        <v>135</v>
      </c>
      <c r="H434" s="10" t="s">
        <v>46</v>
      </c>
      <c r="I434" s="10" t="s">
        <v>47</v>
      </c>
      <c r="J434" s="12" t="s">
        <v>129</v>
      </c>
      <c r="K434" s="12" t="s">
        <v>49</v>
      </c>
      <c r="L434" s="12" t="s">
        <v>49</v>
      </c>
      <c r="M434" s="10" t="s">
        <v>50</v>
      </c>
      <c r="N434" s="10" t="s">
        <v>63</v>
      </c>
      <c r="O434" s="10" t="s">
        <v>124</v>
      </c>
      <c r="P434" s="10" t="s">
        <v>45</v>
      </c>
      <c r="Q434" s="10" t="s">
        <v>53</v>
      </c>
      <c r="R434" s="10" t="s">
        <v>1400</v>
      </c>
      <c r="S434" s="22" t="s">
        <v>1401</v>
      </c>
      <c r="T434" s="10" t="s">
        <v>68</v>
      </c>
      <c r="U434" s="13">
        <f t="shared" si="28"/>
        <v>2</v>
      </c>
      <c r="V434" s="10" t="s">
        <v>57</v>
      </c>
      <c r="W434" s="13">
        <f t="shared" si="31"/>
        <v>2</v>
      </c>
      <c r="X434" s="10" t="s">
        <v>57</v>
      </c>
      <c r="Y434" s="13">
        <f t="shared" si="29"/>
        <v>2</v>
      </c>
      <c r="Z434" s="10">
        <f t="shared" si="30"/>
        <v>6</v>
      </c>
      <c r="AA434" s="10" t="s">
        <v>53</v>
      </c>
      <c r="AB434" s="10" t="s">
        <v>69</v>
      </c>
      <c r="AC434" s="10" t="s">
        <v>69</v>
      </c>
      <c r="AD434" s="10" t="s">
        <v>70</v>
      </c>
      <c r="AE434" s="10" t="s">
        <v>59</v>
      </c>
      <c r="AF434" s="12">
        <v>44530</v>
      </c>
      <c r="AG434" s="10" t="s">
        <v>71</v>
      </c>
      <c r="AH434" s="10">
        <v>1</v>
      </c>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c r="DQ434" s="14"/>
      <c r="DR434" s="14"/>
      <c r="DS434" s="14"/>
      <c r="DT434" s="14"/>
      <c r="DU434" s="14"/>
      <c r="DV434" s="14"/>
      <c r="DW434" s="14"/>
      <c r="DX434" s="14"/>
      <c r="DY434" s="14"/>
      <c r="DZ434" s="14"/>
      <c r="EA434" s="14"/>
      <c r="EB434" s="14"/>
      <c r="EC434" s="14"/>
      <c r="ED434" s="14"/>
      <c r="EE434" s="14"/>
      <c r="EF434" s="14"/>
      <c r="EG434" s="14"/>
      <c r="EH434" s="14"/>
      <c r="EI434" s="14"/>
      <c r="EJ434" s="14"/>
      <c r="EK434" s="14"/>
      <c r="EL434" s="14"/>
      <c r="EM434" s="14"/>
      <c r="EN434" s="14"/>
      <c r="EO434" s="14"/>
      <c r="EP434" s="14"/>
      <c r="EQ434" s="14"/>
      <c r="ER434" s="14"/>
      <c r="ES434" s="14"/>
      <c r="ET434" s="14"/>
      <c r="EU434" s="14"/>
    </row>
    <row r="435" spans="1:151" s="10" customFormat="1" ht="90">
      <c r="A435" s="10" t="s">
        <v>1481</v>
      </c>
      <c r="B435" s="10" t="s">
        <v>1397</v>
      </c>
      <c r="C435" s="10" t="s">
        <v>42</v>
      </c>
      <c r="D435" s="10" t="s">
        <v>1482</v>
      </c>
      <c r="E435" s="10" t="s">
        <v>1483</v>
      </c>
      <c r="F435" s="10" t="s">
        <v>45</v>
      </c>
      <c r="G435" s="16">
        <v>135</v>
      </c>
      <c r="H435" s="10" t="s">
        <v>46</v>
      </c>
      <c r="I435" s="10" t="s">
        <v>47</v>
      </c>
      <c r="J435" s="12" t="s">
        <v>129</v>
      </c>
      <c r="K435" s="12" t="s">
        <v>49</v>
      </c>
      <c r="L435" s="12" t="s">
        <v>49</v>
      </c>
      <c r="M435" s="10" t="s">
        <v>50</v>
      </c>
      <c r="N435" s="10" t="s">
        <v>63</v>
      </c>
      <c r="O435" s="10" t="s">
        <v>124</v>
      </c>
      <c r="P435" s="10" t="s">
        <v>45</v>
      </c>
      <c r="Q435" s="10" t="s">
        <v>53</v>
      </c>
      <c r="R435" s="10" t="s">
        <v>1400</v>
      </c>
      <c r="S435" s="22" t="s">
        <v>1401</v>
      </c>
      <c r="T435" s="10" t="s">
        <v>68</v>
      </c>
      <c r="U435" s="13">
        <f t="shared" si="28"/>
        <v>2</v>
      </c>
      <c r="V435" s="10" t="s">
        <v>57</v>
      </c>
      <c r="W435" s="13">
        <f t="shared" si="31"/>
        <v>2</v>
      </c>
      <c r="X435" s="10" t="s">
        <v>57</v>
      </c>
      <c r="Y435" s="13">
        <f t="shared" si="29"/>
        <v>2</v>
      </c>
      <c r="Z435" s="10">
        <f t="shared" si="30"/>
        <v>6</v>
      </c>
      <c r="AA435" s="10" t="s">
        <v>53</v>
      </c>
      <c r="AB435" s="10" t="s">
        <v>69</v>
      </c>
      <c r="AC435" s="10" t="s">
        <v>69</v>
      </c>
      <c r="AD435" s="10" t="s">
        <v>70</v>
      </c>
      <c r="AE435" s="10" t="s">
        <v>59</v>
      </c>
      <c r="AF435" s="12">
        <v>44530</v>
      </c>
      <c r="AG435" s="10" t="s">
        <v>71</v>
      </c>
      <c r="AH435" s="10">
        <v>1</v>
      </c>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c r="DV435" s="14"/>
      <c r="DW435" s="14"/>
      <c r="DX435" s="14"/>
      <c r="DY435" s="14"/>
      <c r="DZ435" s="14"/>
      <c r="EA435" s="14"/>
      <c r="EB435" s="14"/>
      <c r="EC435" s="14"/>
      <c r="ED435" s="14"/>
      <c r="EE435" s="14"/>
      <c r="EF435" s="14"/>
      <c r="EG435" s="14"/>
      <c r="EH435" s="14"/>
      <c r="EI435" s="14"/>
      <c r="EJ435" s="14"/>
      <c r="EK435" s="14"/>
      <c r="EL435" s="14"/>
      <c r="EM435" s="14"/>
      <c r="EN435" s="14"/>
      <c r="EO435" s="14"/>
      <c r="EP435" s="14"/>
      <c r="EQ435" s="14"/>
      <c r="ER435" s="14"/>
      <c r="ES435" s="14"/>
      <c r="ET435" s="14"/>
      <c r="EU435" s="14"/>
    </row>
    <row r="436" spans="1:151" s="10" customFormat="1" ht="90">
      <c r="A436" s="10" t="s">
        <v>1484</v>
      </c>
      <c r="B436" s="10" t="s">
        <v>1397</v>
      </c>
      <c r="C436" s="10" t="s">
        <v>42</v>
      </c>
      <c r="D436" s="10" t="s">
        <v>1485</v>
      </c>
      <c r="E436" s="10" t="s">
        <v>1486</v>
      </c>
      <c r="F436" s="10" t="s">
        <v>45</v>
      </c>
      <c r="G436" s="10">
        <v>135</v>
      </c>
      <c r="H436" s="10" t="s">
        <v>46</v>
      </c>
      <c r="I436" s="10" t="s">
        <v>47</v>
      </c>
      <c r="J436" s="12" t="s">
        <v>129</v>
      </c>
      <c r="K436" s="12" t="s">
        <v>49</v>
      </c>
      <c r="L436" s="12" t="s">
        <v>49</v>
      </c>
      <c r="M436" s="10" t="s">
        <v>50</v>
      </c>
      <c r="N436" s="10" t="s">
        <v>63</v>
      </c>
      <c r="O436" s="10" t="s">
        <v>124</v>
      </c>
      <c r="P436" s="10" t="s">
        <v>45</v>
      </c>
      <c r="Q436" s="10" t="s">
        <v>53</v>
      </c>
      <c r="R436" s="10" t="s">
        <v>1400</v>
      </c>
      <c r="S436" s="22" t="s">
        <v>1401</v>
      </c>
      <c r="T436" s="10" t="s">
        <v>68</v>
      </c>
      <c r="U436" s="13">
        <f t="shared" si="28"/>
        <v>2</v>
      </c>
      <c r="V436" s="10" t="s">
        <v>57</v>
      </c>
      <c r="W436" s="13">
        <f t="shared" si="31"/>
        <v>2</v>
      </c>
      <c r="X436" s="10" t="s">
        <v>57</v>
      </c>
      <c r="Y436" s="13">
        <f t="shared" si="29"/>
        <v>2</v>
      </c>
      <c r="Z436" s="10">
        <f t="shared" si="30"/>
        <v>6</v>
      </c>
      <c r="AA436" s="10" t="s">
        <v>53</v>
      </c>
      <c r="AB436" s="10" t="s">
        <v>69</v>
      </c>
      <c r="AC436" s="10" t="s">
        <v>69</v>
      </c>
      <c r="AD436" s="10" t="s">
        <v>70</v>
      </c>
      <c r="AE436" s="10" t="s">
        <v>59</v>
      </c>
      <c r="AF436" s="12">
        <v>44530</v>
      </c>
      <c r="AG436" s="10" t="s">
        <v>71</v>
      </c>
      <c r="AH436" s="10">
        <v>1</v>
      </c>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c r="DV436" s="14"/>
      <c r="DW436" s="14"/>
      <c r="DX436" s="14"/>
      <c r="DY436" s="14"/>
      <c r="DZ436" s="14"/>
      <c r="EA436" s="14"/>
      <c r="EB436" s="14"/>
      <c r="EC436" s="14"/>
      <c r="ED436" s="14"/>
      <c r="EE436" s="14"/>
      <c r="EF436" s="14"/>
      <c r="EG436" s="14"/>
      <c r="EH436" s="14"/>
      <c r="EI436" s="14"/>
      <c r="EJ436" s="14"/>
      <c r="EK436" s="14"/>
      <c r="EL436" s="14"/>
      <c r="EM436" s="14"/>
      <c r="EN436" s="14"/>
      <c r="EO436" s="14"/>
      <c r="EP436" s="14"/>
      <c r="EQ436" s="14"/>
      <c r="ER436" s="14"/>
      <c r="ES436" s="14"/>
      <c r="ET436" s="14"/>
      <c r="EU436" s="14"/>
    </row>
    <row r="437" spans="1:151" s="10" customFormat="1" ht="120">
      <c r="A437" s="10" t="s">
        <v>1487</v>
      </c>
      <c r="B437" s="10" t="s">
        <v>126</v>
      </c>
      <c r="C437" s="10" t="s">
        <v>42</v>
      </c>
      <c r="D437" s="10" t="s">
        <v>1488</v>
      </c>
      <c r="E437" s="10" t="s">
        <v>1489</v>
      </c>
      <c r="F437" s="10" t="s">
        <v>53</v>
      </c>
      <c r="G437" s="35" t="s">
        <v>47</v>
      </c>
      <c r="H437" s="10" t="s">
        <v>46</v>
      </c>
      <c r="I437" s="12">
        <v>43466</v>
      </c>
      <c r="J437" s="12" t="s">
        <v>115</v>
      </c>
      <c r="K437" s="12" t="s">
        <v>193</v>
      </c>
      <c r="L437" s="12" t="s">
        <v>193</v>
      </c>
      <c r="M437" s="10" t="s">
        <v>50</v>
      </c>
      <c r="N437" s="10" t="s">
        <v>63</v>
      </c>
      <c r="O437" s="10" t="s">
        <v>67</v>
      </c>
      <c r="P437" s="10" t="s">
        <v>45</v>
      </c>
      <c r="Q437" s="10" t="s">
        <v>45</v>
      </c>
      <c r="R437" s="10" t="s">
        <v>1490</v>
      </c>
      <c r="S437" s="10" t="s">
        <v>1491</v>
      </c>
      <c r="T437" s="10" t="s">
        <v>68</v>
      </c>
      <c r="U437" s="13">
        <f t="shared" si="28"/>
        <v>2</v>
      </c>
      <c r="V437" s="10" t="s">
        <v>57</v>
      </c>
      <c r="W437" s="13">
        <f t="shared" si="31"/>
        <v>2</v>
      </c>
      <c r="X437" s="10" t="s">
        <v>57</v>
      </c>
      <c r="Y437" s="13">
        <f t="shared" si="29"/>
        <v>2</v>
      </c>
      <c r="Z437" s="10">
        <f t="shared" si="30"/>
        <v>6</v>
      </c>
      <c r="AA437" s="10" t="s">
        <v>45</v>
      </c>
      <c r="AB437" s="10" t="s">
        <v>1492</v>
      </c>
      <c r="AC437" s="10" t="s">
        <v>628</v>
      </c>
      <c r="AD437" s="10" t="s">
        <v>1145</v>
      </c>
      <c r="AE437" s="10" t="s">
        <v>59</v>
      </c>
      <c r="AF437" s="12">
        <v>44530</v>
      </c>
      <c r="AG437" s="10" t="s">
        <v>71</v>
      </c>
      <c r="AH437" s="10">
        <v>1</v>
      </c>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c r="DQ437" s="14"/>
      <c r="DR437" s="14"/>
      <c r="DS437" s="14"/>
      <c r="DT437" s="14"/>
      <c r="DU437" s="14"/>
      <c r="DV437" s="14"/>
      <c r="DW437" s="14"/>
      <c r="DX437" s="14"/>
      <c r="DY437" s="14"/>
      <c r="DZ437" s="14"/>
      <c r="EA437" s="14"/>
      <c r="EB437" s="14"/>
      <c r="EC437" s="14"/>
      <c r="ED437" s="14"/>
      <c r="EE437" s="14"/>
      <c r="EF437" s="14"/>
      <c r="EG437" s="14"/>
      <c r="EH437" s="14"/>
      <c r="EI437" s="14"/>
      <c r="EJ437" s="14"/>
      <c r="EK437" s="14"/>
      <c r="EL437" s="14"/>
      <c r="EM437" s="14"/>
      <c r="EN437" s="14"/>
      <c r="EO437" s="14"/>
      <c r="EP437" s="14"/>
      <c r="EQ437" s="14"/>
      <c r="ER437" s="14"/>
      <c r="ES437" s="14"/>
      <c r="ET437" s="14"/>
      <c r="EU437" s="14"/>
    </row>
    <row r="438" spans="1:151" s="14" customFormat="1" ht="90">
      <c r="A438" s="10" t="s">
        <v>1493</v>
      </c>
      <c r="B438" s="10" t="s">
        <v>126</v>
      </c>
      <c r="C438" s="10" t="s">
        <v>42</v>
      </c>
      <c r="D438" s="10" t="s">
        <v>1494</v>
      </c>
      <c r="E438" s="10" t="s">
        <v>1495</v>
      </c>
      <c r="F438" s="10" t="s">
        <v>53</v>
      </c>
      <c r="G438" s="35" t="s">
        <v>47</v>
      </c>
      <c r="H438" s="10" t="s">
        <v>46</v>
      </c>
      <c r="I438" s="12">
        <v>43467</v>
      </c>
      <c r="J438" s="12" t="s">
        <v>165</v>
      </c>
      <c r="K438" s="12" t="s">
        <v>193</v>
      </c>
      <c r="L438" s="12" t="s">
        <v>193</v>
      </c>
      <c r="M438" s="10" t="s">
        <v>50</v>
      </c>
      <c r="N438" s="10" t="s">
        <v>63</v>
      </c>
      <c r="O438" s="10" t="s">
        <v>67</v>
      </c>
      <c r="P438" s="10" t="s">
        <v>45</v>
      </c>
      <c r="Q438" s="10" t="s">
        <v>45</v>
      </c>
      <c r="R438" s="10" t="s">
        <v>1490</v>
      </c>
      <c r="S438" s="10" t="s">
        <v>1496</v>
      </c>
      <c r="T438" s="10" t="s">
        <v>68</v>
      </c>
      <c r="U438" s="13">
        <f t="shared" si="28"/>
        <v>2</v>
      </c>
      <c r="V438" s="10" t="s">
        <v>57</v>
      </c>
      <c r="W438" s="13">
        <f t="shared" si="31"/>
        <v>2</v>
      </c>
      <c r="X438" s="10" t="s">
        <v>57</v>
      </c>
      <c r="Y438" s="13">
        <f t="shared" si="29"/>
        <v>2</v>
      </c>
      <c r="Z438" s="10">
        <f t="shared" si="30"/>
        <v>6</v>
      </c>
      <c r="AA438" s="10" t="s">
        <v>53</v>
      </c>
      <c r="AB438" s="10" t="s">
        <v>69</v>
      </c>
      <c r="AC438" s="10" t="s">
        <v>69</v>
      </c>
      <c r="AD438" s="10" t="s">
        <v>70</v>
      </c>
      <c r="AE438" s="10" t="s">
        <v>59</v>
      </c>
      <c r="AF438" s="12">
        <v>44530</v>
      </c>
      <c r="AG438" s="10" t="s">
        <v>71</v>
      </c>
      <c r="AH438" s="10">
        <v>1</v>
      </c>
    </row>
    <row r="439" spans="1:151" ht="120">
      <c r="A439" s="10" t="s">
        <v>1497</v>
      </c>
      <c r="B439" s="10" t="s">
        <v>126</v>
      </c>
      <c r="C439" s="10" t="s">
        <v>42</v>
      </c>
      <c r="D439" s="10" t="s">
        <v>1498</v>
      </c>
      <c r="E439" s="10" t="s">
        <v>1499</v>
      </c>
      <c r="F439" s="10" t="s">
        <v>53</v>
      </c>
      <c r="G439" s="35" t="s">
        <v>47</v>
      </c>
      <c r="H439" s="10" t="s">
        <v>46</v>
      </c>
      <c r="I439" s="12">
        <v>43467</v>
      </c>
      <c r="J439" s="12" t="s">
        <v>115</v>
      </c>
      <c r="K439" s="12" t="s">
        <v>193</v>
      </c>
      <c r="L439" s="12" t="s">
        <v>193</v>
      </c>
      <c r="M439" s="10" t="s">
        <v>50</v>
      </c>
      <c r="N439" s="10" t="s">
        <v>63</v>
      </c>
      <c r="O439" s="10" t="s">
        <v>67</v>
      </c>
      <c r="P439" s="10" t="s">
        <v>45</v>
      </c>
      <c r="Q439" s="10" t="s">
        <v>53</v>
      </c>
      <c r="R439" s="10" t="s">
        <v>1490</v>
      </c>
      <c r="S439" s="10" t="s">
        <v>1496</v>
      </c>
      <c r="T439" s="10" t="s">
        <v>68</v>
      </c>
      <c r="U439" s="13">
        <f t="shared" si="28"/>
        <v>2</v>
      </c>
      <c r="V439" s="10" t="s">
        <v>57</v>
      </c>
      <c r="W439" s="13">
        <f t="shared" si="31"/>
        <v>2</v>
      </c>
      <c r="X439" s="10" t="s">
        <v>57</v>
      </c>
      <c r="Y439" s="13">
        <f t="shared" si="29"/>
        <v>2</v>
      </c>
      <c r="Z439" s="10">
        <f t="shared" si="30"/>
        <v>6</v>
      </c>
      <c r="AA439" s="10" t="s">
        <v>45</v>
      </c>
      <c r="AB439" s="10" t="s">
        <v>1492</v>
      </c>
      <c r="AC439" s="10" t="s">
        <v>628</v>
      </c>
      <c r="AD439" s="10" t="s">
        <v>1145</v>
      </c>
      <c r="AE439" s="10" t="s">
        <v>59</v>
      </c>
      <c r="AF439" s="12">
        <v>44530</v>
      </c>
      <c r="AG439" s="10" t="s">
        <v>71</v>
      </c>
      <c r="AH439" s="10">
        <v>1</v>
      </c>
    </row>
    <row r="440" spans="1:151" ht="90">
      <c r="A440" s="10" t="s">
        <v>1500</v>
      </c>
      <c r="B440" s="10" t="s">
        <v>126</v>
      </c>
      <c r="C440" s="10" t="s">
        <v>42</v>
      </c>
      <c r="D440" s="10" t="s">
        <v>1501</v>
      </c>
      <c r="E440" s="10" t="s">
        <v>1502</v>
      </c>
      <c r="F440" s="10" t="s">
        <v>53</v>
      </c>
      <c r="G440" s="35" t="s">
        <v>47</v>
      </c>
      <c r="H440" s="10" t="s">
        <v>46</v>
      </c>
      <c r="I440" s="12">
        <v>43467</v>
      </c>
      <c r="J440" s="12" t="s">
        <v>115</v>
      </c>
      <c r="K440" s="12" t="s">
        <v>193</v>
      </c>
      <c r="L440" s="12" t="s">
        <v>193</v>
      </c>
      <c r="M440" s="10" t="s">
        <v>50</v>
      </c>
      <c r="N440" s="10" t="s">
        <v>63</v>
      </c>
      <c r="O440" s="10" t="s">
        <v>67</v>
      </c>
      <c r="P440" s="10" t="s">
        <v>45</v>
      </c>
      <c r="Q440" s="10" t="s">
        <v>45</v>
      </c>
      <c r="R440" s="10" t="s">
        <v>1490</v>
      </c>
      <c r="S440" s="10" t="s">
        <v>1496</v>
      </c>
      <c r="T440" s="10" t="s">
        <v>68</v>
      </c>
      <c r="U440" s="13">
        <f t="shared" si="28"/>
        <v>2</v>
      </c>
      <c r="V440" s="10" t="s">
        <v>57</v>
      </c>
      <c r="W440" s="13">
        <f t="shared" si="31"/>
        <v>2</v>
      </c>
      <c r="X440" s="10" t="s">
        <v>57</v>
      </c>
      <c r="Y440" s="13">
        <f t="shared" si="29"/>
        <v>2</v>
      </c>
      <c r="Z440" s="10">
        <f t="shared" si="30"/>
        <v>6</v>
      </c>
      <c r="AA440" s="10" t="s">
        <v>53</v>
      </c>
      <c r="AB440" s="10" t="s">
        <v>69</v>
      </c>
      <c r="AC440" s="10" t="s">
        <v>69</v>
      </c>
      <c r="AD440" s="10" t="s">
        <v>70</v>
      </c>
      <c r="AE440" s="10" t="s">
        <v>59</v>
      </c>
      <c r="AF440" s="12">
        <v>44530</v>
      </c>
      <c r="AG440" s="10" t="s">
        <v>71</v>
      </c>
      <c r="AH440" s="10">
        <v>1</v>
      </c>
    </row>
    <row r="441" spans="1:151" ht="90">
      <c r="A441" s="10" t="s">
        <v>1503</v>
      </c>
      <c r="B441" s="10" t="s">
        <v>126</v>
      </c>
      <c r="C441" s="10" t="s">
        <v>170</v>
      </c>
      <c r="D441" s="10" t="s">
        <v>1504</v>
      </c>
      <c r="E441" s="10" t="s">
        <v>1505</v>
      </c>
      <c r="F441" s="10" t="s">
        <v>53</v>
      </c>
      <c r="G441" s="35" t="s">
        <v>47</v>
      </c>
      <c r="H441" s="10" t="s">
        <v>136</v>
      </c>
      <c r="I441" s="12">
        <v>36896</v>
      </c>
      <c r="J441" s="12" t="s">
        <v>129</v>
      </c>
      <c r="K441" s="12" t="s">
        <v>193</v>
      </c>
      <c r="L441" s="12" t="s">
        <v>193</v>
      </c>
      <c r="M441" s="10" t="s">
        <v>50</v>
      </c>
      <c r="N441" s="10" t="s">
        <v>63</v>
      </c>
      <c r="O441" s="10" t="s">
        <v>67</v>
      </c>
      <c r="P441" s="10" t="s">
        <v>45</v>
      </c>
      <c r="Q441" s="10" t="s">
        <v>53</v>
      </c>
      <c r="R441" s="10" t="s">
        <v>1490</v>
      </c>
      <c r="S441" s="10" t="s">
        <v>1506</v>
      </c>
      <c r="T441" s="10" t="s">
        <v>68</v>
      </c>
      <c r="U441" s="13">
        <f t="shared" si="28"/>
        <v>2</v>
      </c>
      <c r="V441" s="10" t="s">
        <v>56</v>
      </c>
      <c r="W441" s="13">
        <f t="shared" si="31"/>
        <v>1</v>
      </c>
      <c r="X441" s="10" t="s">
        <v>57</v>
      </c>
      <c r="Y441" s="13">
        <f t="shared" si="29"/>
        <v>2</v>
      </c>
      <c r="Z441" s="10">
        <f t="shared" si="30"/>
        <v>5</v>
      </c>
      <c r="AA441" s="10" t="s">
        <v>53</v>
      </c>
      <c r="AB441" s="10" t="s">
        <v>69</v>
      </c>
      <c r="AC441" s="10" t="s">
        <v>69</v>
      </c>
      <c r="AD441" s="10" t="s">
        <v>70</v>
      </c>
      <c r="AE441" s="10" t="s">
        <v>59</v>
      </c>
      <c r="AF441" s="12">
        <v>44530</v>
      </c>
      <c r="AG441" s="10" t="s">
        <v>71</v>
      </c>
      <c r="AH441" s="10">
        <v>1</v>
      </c>
    </row>
    <row r="442" spans="1:151" ht="90">
      <c r="A442" s="10" t="s">
        <v>1507</v>
      </c>
      <c r="B442" s="10" t="s">
        <v>126</v>
      </c>
      <c r="C442" s="10" t="s">
        <v>42</v>
      </c>
      <c r="D442" s="10" t="s">
        <v>1508</v>
      </c>
      <c r="E442" s="10" t="s">
        <v>1505</v>
      </c>
      <c r="F442" s="10" t="s">
        <v>53</v>
      </c>
      <c r="G442" s="35" t="s">
        <v>47</v>
      </c>
      <c r="H442" s="10" t="s">
        <v>46</v>
      </c>
      <c r="I442" s="12">
        <v>41640</v>
      </c>
      <c r="J442" s="12" t="s">
        <v>129</v>
      </c>
      <c r="K442" s="12" t="s">
        <v>193</v>
      </c>
      <c r="L442" s="12" t="s">
        <v>193</v>
      </c>
      <c r="M442" s="10" t="s">
        <v>50</v>
      </c>
      <c r="N442" s="10" t="s">
        <v>63</v>
      </c>
      <c r="O442" s="10" t="s">
        <v>67</v>
      </c>
      <c r="P442" s="10" t="s">
        <v>53</v>
      </c>
      <c r="Q442" s="10" t="s">
        <v>53</v>
      </c>
      <c r="R442" s="10" t="s">
        <v>1490</v>
      </c>
      <c r="S442" s="10" t="s">
        <v>1506</v>
      </c>
      <c r="T442" s="10" t="s">
        <v>68</v>
      </c>
      <c r="U442" s="13">
        <f t="shared" si="28"/>
        <v>2</v>
      </c>
      <c r="V442" s="10" t="s">
        <v>56</v>
      </c>
      <c r="W442" s="13">
        <f t="shared" si="31"/>
        <v>1</v>
      </c>
      <c r="X442" s="10" t="s">
        <v>57</v>
      </c>
      <c r="Y442" s="13">
        <f t="shared" si="29"/>
        <v>2</v>
      </c>
      <c r="Z442" s="10">
        <f t="shared" si="30"/>
        <v>5</v>
      </c>
      <c r="AA442" s="10" t="s">
        <v>45</v>
      </c>
      <c r="AB442" s="10" t="s">
        <v>69</v>
      </c>
      <c r="AC442" s="10" t="s">
        <v>69</v>
      </c>
      <c r="AD442" s="10" t="s">
        <v>70</v>
      </c>
      <c r="AE442" s="10" t="s">
        <v>59</v>
      </c>
      <c r="AF442" s="12">
        <v>44530</v>
      </c>
      <c r="AG442" s="10" t="s">
        <v>71</v>
      </c>
      <c r="AH442" s="10">
        <v>1</v>
      </c>
    </row>
    <row r="443" spans="1:151" s="10" customFormat="1" ht="90">
      <c r="A443" s="10" t="s">
        <v>1509</v>
      </c>
      <c r="B443" s="10" t="s">
        <v>126</v>
      </c>
      <c r="C443" s="10" t="s">
        <v>42</v>
      </c>
      <c r="D443" s="10" t="s">
        <v>1510</v>
      </c>
      <c r="E443" s="10" t="s">
        <v>1511</v>
      </c>
      <c r="F443" s="10" t="s">
        <v>45</v>
      </c>
      <c r="G443" s="10" t="s">
        <v>1512</v>
      </c>
      <c r="H443" s="10" t="s">
        <v>136</v>
      </c>
      <c r="I443" s="12">
        <v>42538</v>
      </c>
      <c r="J443" s="12" t="s">
        <v>129</v>
      </c>
      <c r="K443" s="12" t="s">
        <v>193</v>
      </c>
      <c r="L443" s="12" t="s">
        <v>193</v>
      </c>
      <c r="M443" s="10" t="s">
        <v>50</v>
      </c>
      <c r="N443" s="10" t="s">
        <v>63</v>
      </c>
      <c r="O443" s="10" t="s">
        <v>67</v>
      </c>
      <c r="P443" s="10" t="s">
        <v>45</v>
      </c>
      <c r="Q443" s="10" t="s">
        <v>53</v>
      </c>
      <c r="R443" s="10" t="s">
        <v>1490</v>
      </c>
      <c r="S443" s="10" t="s">
        <v>1513</v>
      </c>
      <c r="T443" s="10" t="s">
        <v>68</v>
      </c>
      <c r="U443" s="13">
        <f t="shared" si="28"/>
        <v>2</v>
      </c>
      <c r="V443" s="10" t="s">
        <v>57</v>
      </c>
      <c r="W443" s="13">
        <f t="shared" si="31"/>
        <v>2</v>
      </c>
      <c r="X443" s="10" t="s">
        <v>57</v>
      </c>
      <c r="Y443" s="13">
        <f t="shared" si="29"/>
        <v>2</v>
      </c>
      <c r="Z443" s="10">
        <f t="shared" si="30"/>
        <v>6</v>
      </c>
      <c r="AA443" s="10" t="s">
        <v>53</v>
      </c>
      <c r="AB443" s="10" t="s">
        <v>69</v>
      </c>
      <c r="AC443" s="10" t="s">
        <v>69</v>
      </c>
      <c r="AD443" s="10" t="s">
        <v>70</v>
      </c>
      <c r="AE443" s="10" t="s">
        <v>59</v>
      </c>
      <c r="AF443" s="12">
        <v>44530</v>
      </c>
      <c r="AG443" s="10" t="s">
        <v>71</v>
      </c>
      <c r="AH443" s="10">
        <v>1</v>
      </c>
    </row>
    <row r="444" spans="1:151" s="10" customFormat="1" ht="90">
      <c r="A444" s="10" t="s">
        <v>1514</v>
      </c>
      <c r="B444" s="10" t="s">
        <v>126</v>
      </c>
      <c r="C444" s="10" t="s">
        <v>42</v>
      </c>
      <c r="D444" s="10" t="s">
        <v>1515</v>
      </c>
      <c r="E444" s="10" t="s">
        <v>1516</v>
      </c>
      <c r="F444" s="10" t="s">
        <v>45</v>
      </c>
      <c r="G444" s="10" t="s">
        <v>1512</v>
      </c>
      <c r="H444" s="10" t="s">
        <v>136</v>
      </c>
      <c r="I444" s="12">
        <v>42538</v>
      </c>
      <c r="J444" s="12" t="s">
        <v>129</v>
      </c>
      <c r="K444" s="12" t="s">
        <v>193</v>
      </c>
      <c r="L444" s="12" t="s">
        <v>193</v>
      </c>
      <c r="M444" s="10" t="s">
        <v>50</v>
      </c>
      <c r="N444" s="10" t="s">
        <v>63</v>
      </c>
      <c r="O444" s="10" t="s">
        <v>67</v>
      </c>
      <c r="P444" s="10" t="s">
        <v>45</v>
      </c>
      <c r="Q444" s="10" t="s">
        <v>53</v>
      </c>
      <c r="R444" s="10" t="s">
        <v>1490</v>
      </c>
      <c r="S444" s="10" t="s">
        <v>1513</v>
      </c>
      <c r="T444" s="10" t="s">
        <v>68</v>
      </c>
      <c r="U444" s="13">
        <f t="shared" si="28"/>
        <v>2</v>
      </c>
      <c r="V444" s="10" t="s">
        <v>57</v>
      </c>
      <c r="W444" s="13">
        <f t="shared" si="31"/>
        <v>2</v>
      </c>
      <c r="X444" s="10" t="s">
        <v>57</v>
      </c>
      <c r="Y444" s="13">
        <f t="shared" si="29"/>
        <v>2</v>
      </c>
      <c r="Z444" s="10">
        <f t="shared" si="30"/>
        <v>6</v>
      </c>
      <c r="AA444" s="10" t="s">
        <v>53</v>
      </c>
      <c r="AB444" s="10" t="s">
        <v>69</v>
      </c>
      <c r="AC444" s="10" t="s">
        <v>69</v>
      </c>
      <c r="AD444" s="10" t="s">
        <v>70</v>
      </c>
      <c r="AE444" s="10" t="s">
        <v>59</v>
      </c>
      <c r="AF444" s="12">
        <v>44530</v>
      </c>
      <c r="AG444" s="10" t="s">
        <v>71</v>
      </c>
      <c r="AH444" s="10">
        <v>1</v>
      </c>
    </row>
    <row r="445" spans="1:151" s="10" customFormat="1" ht="90">
      <c r="A445" s="10" t="s">
        <v>1517</v>
      </c>
      <c r="B445" s="10" t="s">
        <v>126</v>
      </c>
      <c r="C445" s="10" t="s">
        <v>42</v>
      </c>
      <c r="D445" s="10" t="s">
        <v>1518</v>
      </c>
      <c r="E445" s="10" t="s">
        <v>1519</v>
      </c>
      <c r="F445" s="10" t="s">
        <v>45</v>
      </c>
      <c r="G445" s="10" t="s">
        <v>1512</v>
      </c>
      <c r="H445" s="10" t="s">
        <v>136</v>
      </c>
      <c r="I445" s="12">
        <v>42538</v>
      </c>
      <c r="J445" s="12" t="s">
        <v>129</v>
      </c>
      <c r="K445" s="12" t="s">
        <v>193</v>
      </c>
      <c r="L445" s="12" t="s">
        <v>193</v>
      </c>
      <c r="M445" s="10" t="s">
        <v>50</v>
      </c>
      <c r="N445" s="10" t="s">
        <v>63</v>
      </c>
      <c r="O445" s="10" t="s">
        <v>67</v>
      </c>
      <c r="P445" s="10" t="s">
        <v>45</v>
      </c>
      <c r="Q445" s="10" t="s">
        <v>53</v>
      </c>
      <c r="R445" s="10" t="s">
        <v>1490</v>
      </c>
      <c r="S445" s="10" t="s">
        <v>1513</v>
      </c>
      <c r="T445" s="10" t="s">
        <v>68</v>
      </c>
      <c r="U445" s="13">
        <f t="shared" si="28"/>
        <v>2</v>
      </c>
      <c r="V445" s="10" t="s">
        <v>57</v>
      </c>
      <c r="W445" s="13">
        <f t="shared" si="31"/>
        <v>2</v>
      </c>
      <c r="X445" s="10" t="s">
        <v>57</v>
      </c>
      <c r="Y445" s="13">
        <f t="shared" si="29"/>
        <v>2</v>
      </c>
      <c r="Z445" s="10">
        <f t="shared" si="30"/>
        <v>6</v>
      </c>
      <c r="AA445" s="10" t="s">
        <v>53</v>
      </c>
      <c r="AB445" s="10" t="s">
        <v>69</v>
      </c>
      <c r="AC445" s="10" t="s">
        <v>69</v>
      </c>
      <c r="AD445" s="10" t="s">
        <v>70</v>
      </c>
      <c r="AE445" s="10" t="s">
        <v>59</v>
      </c>
      <c r="AF445" s="12">
        <v>44530</v>
      </c>
      <c r="AG445" s="10" t="s">
        <v>71</v>
      </c>
      <c r="AH445" s="10">
        <v>1</v>
      </c>
    </row>
    <row r="446" spans="1:151" s="10" customFormat="1" ht="90">
      <c r="A446" s="10" t="s">
        <v>1520</v>
      </c>
      <c r="B446" s="10" t="s">
        <v>126</v>
      </c>
      <c r="C446" s="10" t="s">
        <v>42</v>
      </c>
      <c r="D446" s="10" t="s">
        <v>1521</v>
      </c>
      <c r="E446" s="10" t="s">
        <v>1522</v>
      </c>
      <c r="F446" s="10" t="s">
        <v>45</v>
      </c>
      <c r="G446" s="10" t="s">
        <v>1512</v>
      </c>
      <c r="H446" s="10" t="s">
        <v>136</v>
      </c>
      <c r="I446" s="12">
        <v>42538</v>
      </c>
      <c r="J446" s="12" t="s">
        <v>129</v>
      </c>
      <c r="K446" s="12" t="s">
        <v>193</v>
      </c>
      <c r="L446" s="12" t="s">
        <v>193</v>
      </c>
      <c r="M446" s="10" t="s">
        <v>50</v>
      </c>
      <c r="N446" s="10" t="s">
        <v>63</v>
      </c>
      <c r="O446" s="10" t="s">
        <v>67</v>
      </c>
      <c r="P446" s="10" t="s">
        <v>45</v>
      </c>
      <c r="Q446" s="10" t="s">
        <v>53</v>
      </c>
      <c r="R446" s="10" t="s">
        <v>1490</v>
      </c>
      <c r="S446" s="10" t="s">
        <v>1513</v>
      </c>
      <c r="T446" s="10" t="s">
        <v>68</v>
      </c>
      <c r="U446" s="13">
        <f t="shared" si="28"/>
        <v>2</v>
      </c>
      <c r="V446" s="10" t="s">
        <v>57</v>
      </c>
      <c r="W446" s="13">
        <f t="shared" si="31"/>
        <v>2</v>
      </c>
      <c r="X446" s="10" t="s">
        <v>57</v>
      </c>
      <c r="Y446" s="13">
        <f t="shared" si="29"/>
        <v>2</v>
      </c>
      <c r="Z446" s="10">
        <f t="shared" si="30"/>
        <v>6</v>
      </c>
      <c r="AA446" s="10" t="s">
        <v>53</v>
      </c>
      <c r="AB446" s="10" t="s">
        <v>69</v>
      </c>
      <c r="AC446" s="10" t="s">
        <v>69</v>
      </c>
      <c r="AD446" s="10" t="s">
        <v>70</v>
      </c>
      <c r="AE446" s="10" t="s">
        <v>59</v>
      </c>
      <c r="AF446" s="12">
        <v>44530</v>
      </c>
      <c r="AG446" s="10" t="s">
        <v>71</v>
      </c>
      <c r="AH446" s="10">
        <v>1</v>
      </c>
    </row>
    <row r="447" spans="1:151" s="10" customFormat="1" ht="90">
      <c r="A447" s="10" t="s">
        <v>1523</v>
      </c>
      <c r="B447" s="10" t="s">
        <v>126</v>
      </c>
      <c r="C447" s="10" t="s">
        <v>42</v>
      </c>
      <c r="D447" s="10" t="s">
        <v>1524</v>
      </c>
      <c r="E447" s="10" t="s">
        <v>1525</v>
      </c>
      <c r="F447" s="10" t="s">
        <v>45</v>
      </c>
      <c r="G447" s="10" t="s">
        <v>1512</v>
      </c>
      <c r="H447" s="10" t="s">
        <v>136</v>
      </c>
      <c r="I447" s="12">
        <v>42538</v>
      </c>
      <c r="J447" s="12" t="s">
        <v>129</v>
      </c>
      <c r="K447" s="12" t="s">
        <v>193</v>
      </c>
      <c r="L447" s="12" t="s">
        <v>193</v>
      </c>
      <c r="M447" s="10" t="s">
        <v>50</v>
      </c>
      <c r="N447" s="10" t="s">
        <v>63</v>
      </c>
      <c r="O447" s="10" t="s">
        <v>67</v>
      </c>
      <c r="P447" s="10" t="s">
        <v>45</v>
      </c>
      <c r="Q447" s="10" t="s">
        <v>53</v>
      </c>
      <c r="R447" s="10" t="s">
        <v>1490</v>
      </c>
      <c r="S447" s="10" t="s">
        <v>1513</v>
      </c>
      <c r="T447" s="10" t="s">
        <v>68</v>
      </c>
      <c r="U447" s="13">
        <f t="shared" si="28"/>
        <v>2</v>
      </c>
      <c r="V447" s="10" t="s">
        <v>57</v>
      </c>
      <c r="W447" s="13">
        <f t="shared" si="31"/>
        <v>2</v>
      </c>
      <c r="X447" s="10" t="s">
        <v>57</v>
      </c>
      <c r="Y447" s="13">
        <f t="shared" si="29"/>
        <v>2</v>
      </c>
      <c r="Z447" s="10">
        <f t="shared" si="30"/>
        <v>6</v>
      </c>
      <c r="AA447" s="10" t="s">
        <v>53</v>
      </c>
      <c r="AB447" s="10" t="s">
        <v>69</v>
      </c>
      <c r="AC447" s="10" t="s">
        <v>69</v>
      </c>
      <c r="AD447" s="10" t="s">
        <v>70</v>
      </c>
      <c r="AE447" s="10" t="s">
        <v>59</v>
      </c>
      <c r="AF447" s="12">
        <v>44530</v>
      </c>
      <c r="AG447" s="10" t="s">
        <v>71</v>
      </c>
      <c r="AH447" s="10">
        <v>1</v>
      </c>
    </row>
    <row r="448" spans="1:151" s="10" customFormat="1" ht="90">
      <c r="A448" s="10" t="s">
        <v>1526</v>
      </c>
      <c r="B448" s="10" t="s">
        <v>126</v>
      </c>
      <c r="C448" s="10" t="s">
        <v>42</v>
      </c>
      <c r="D448" s="10" t="s">
        <v>1527</v>
      </c>
      <c r="E448" s="10" t="s">
        <v>1528</v>
      </c>
      <c r="F448" s="10" t="s">
        <v>45</v>
      </c>
      <c r="G448" s="10" t="s">
        <v>1512</v>
      </c>
      <c r="H448" s="10" t="s">
        <v>136</v>
      </c>
      <c r="I448" s="12">
        <v>42538</v>
      </c>
      <c r="J448" s="12" t="s">
        <v>129</v>
      </c>
      <c r="K448" s="12" t="s">
        <v>193</v>
      </c>
      <c r="L448" s="12" t="s">
        <v>193</v>
      </c>
      <c r="M448" s="10" t="s">
        <v>50</v>
      </c>
      <c r="N448" s="10" t="s">
        <v>63</v>
      </c>
      <c r="O448" s="10" t="s">
        <v>214</v>
      </c>
      <c r="P448" s="10" t="s">
        <v>45</v>
      </c>
      <c r="Q448" s="10" t="s">
        <v>53</v>
      </c>
      <c r="R448" s="10" t="s">
        <v>1490</v>
      </c>
      <c r="S448" s="10" t="s">
        <v>1513</v>
      </c>
      <c r="T448" s="10" t="s">
        <v>68</v>
      </c>
      <c r="U448" s="13">
        <f t="shared" si="28"/>
        <v>2</v>
      </c>
      <c r="V448" s="10" t="s">
        <v>57</v>
      </c>
      <c r="W448" s="13">
        <f t="shared" si="31"/>
        <v>2</v>
      </c>
      <c r="X448" s="10" t="s">
        <v>57</v>
      </c>
      <c r="Y448" s="13">
        <f t="shared" si="29"/>
        <v>2</v>
      </c>
      <c r="Z448" s="10">
        <f t="shared" si="30"/>
        <v>6</v>
      </c>
      <c r="AA448" s="10" t="s">
        <v>53</v>
      </c>
      <c r="AB448" s="10" t="s">
        <v>69</v>
      </c>
      <c r="AC448" s="10" t="s">
        <v>69</v>
      </c>
      <c r="AD448" s="10" t="s">
        <v>70</v>
      </c>
      <c r="AE448" s="10" t="s">
        <v>59</v>
      </c>
      <c r="AF448" s="12">
        <v>44530</v>
      </c>
      <c r="AG448" s="10" t="s">
        <v>71</v>
      </c>
      <c r="AH448" s="10">
        <v>1</v>
      </c>
    </row>
    <row r="449" spans="1:34" s="10" customFormat="1" ht="90">
      <c r="A449" s="10" t="s">
        <v>1529</v>
      </c>
      <c r="B449" s="10" t="s">
        <v>126</v>
      </c>
      <c r="C449" s="10" t="s">
        <v>42</v>
      </c>
      <c r="D449" s="10" t="s">
        <v>1530</v>
      </c>
      <c r="E449" s="10" t="s">
        <v>1531</v>
      </c>
      <c r="F449" s="10" t="s">
        <v>45</v>
      </c>
      <c r="G449" s="10" t="s">
        <v>1512</v>
      </c>
      <c r="H449" s="10" t="s">
        <v>136</v>
      </c>
      <c r="I449" s="12">
        <v>42538</v>
      </c>
      <c r="J449" s="12" t="s">
        <v>129</v>
      </c>
      <c r="K449" s="12" t="s">
        <v>193</v>
      </c>
      <c r="L449" s="12" t="s">
        <v>193</v>
      </c>
      <c r="M449" s="10" t="s">
        <v>50</v>
      </c>
      <c r="N449" s="10" t="s">
        <v>63</v>
      </c>
      <c r="O449" s="10" t="s">
        <v>67</v>
      </c>
      <c r="P449" s="10" t="s">
        <v>45</v>
      </c>
      <c r="Q449" s="10" t="s">
        <v>53</v>
      </c>
      <c r="R449" s="10" t="s">
        <v>1490</v>
      </c>
      <c r="S449" s="10" t="s">
        <v>1513</v>
      </c>
      <c r="T449" s="10" t="s">
        <v>68</v>
      </c>
      <c r="U449" s="13">
        <f t="shared" si="28"/>
        <v>2</v>
      </c>
      <c r="V449" s="10" t="s">
        <v>57</v>
      </c>
      <c r="W449" s="13">
        <f t="shared" si="31"/>
        <v>2</v>
      </c>
      <c r="X449" s="10" t="s">
        <v>57</v>
      </c>
      <c r="Y449" s="13">
        <f t="shared" si="29"/>
        <v>2</v>
      </c>
      <c r="Z449" s="10">
        <f t="shared" si="30"/>
        <v>6</v>
      </c>
      <c r="AA449" s="10" t="s">
        <v>53</v>
      </c>
      <c r="AB449" s="10" t="s">
        <v>69</v>
      </c>
      <c r="AC449" s="10" t="s">
        <v>69</v>
      </c>
      <c r="AD449" s="10" t="s">
        <v>70</v>
      </c>
      <c r="AE449" s="10" t="s">
        <v>59</v>
      </c>
      <c r="AF449" s="12">
        <v>44530</v>
      </c>
      <c r="AG449" s="10" t="s">
        <v>71</v>
      </c>
      <c r="AH449" s="10">
        <v>1</v>
      </c>
    </row>
    <row r="450" spans="1:34" s="10" customFormat="1" ht="90">
      <c r="A450" s="10" t="s">
        <v>1532</v>
      </c>
      <c r="B450" s="10" t="s">
        <v>126</v>
      </c>
      <c r="C450" s="10" t="s">
        <v>42</v>
      </c>
      <c r="D450" s="10" t="s">
        <v>1533</v>
      </c>
      <c r="E450" s="10" t="s">
        <v>1534</v>
      </c>
      <c r="F450" s="10" t="s">
        <v>45</v>
      </c>
      <c r="G450" s="10" t="s">
        <v>1512</v>
      </c>
      <c r="H450" s="10" t="s">
        <v>136</v>
      </c>
      <c r="I450" s="12">
        <v>42538</v>
      </c>
      <c r="J450" s="12" t="s">
        <v>129</v>
      </c>
      <c r="K450" s="12" t="s">
        <v>193</v>
      </c>
      <c r="L450" s="12" t="s">
        <v>193</v>
      </c>
      <c r="M450" s="10" t="s">
        <v>50</v>
      </c>
      <c r="N450" s="10" t="s">
        <v>63</v>
      </c>
      <c r="O450" s="10" t="s">
        <v>67</v>
      </c>
      <c r="P450" s="10" t="s">
        <v>45</v>
      </c>
      <c r="Q450" s="10" t="s">
        <v>53</v>
      </c>
      <c r="R450" s="10" t="s">
        <v>1490</v>
      </c>
      <c r="S450" s="10" t="s">
        <v>1513</v>
      </c>
      <c r="T450" s="10" t="s">
        <v>68</v>
      </c>
      <c r="U450" s="13">
        <f t="shared" si="28"/>
        <v>2</v>
      </c>
      <c r="V450" s="10" t="s">
        <v>57</v>
      </c>
      <c r="W450" s="13">
        <f t="shared" si="31"/>
        <v>2</v>
      </c>
      <c r="X450" s="10" t="s">
        <v>57</v>
      </c>
      <c r="Y450" s="13">
        <f t="shared" si="29"/>
        <v>2</v>
      </c>
      <c r="Z450" s="10">
        <f t="shared" si="30"/>
        <v>6</v>
      </c>
      <c r="AA450" s="10" t="s">
        <v>53</v>
      </c>
      <c r="AB450" s="10" t="s">
        <v>69</v>
      </c>
      <c r="AC450" s="10" t="s">
        <v>69</v>
      </c>
      <c r="AD450" s="10" t="s">
        <v>70</v>
      </c>
      <c r="AE450" s="10" t="s">
        <v>59</v>
      </c>
      <c r="AF450" s="12">
        <v>44530</v>
      </c>
      <c r="AG450" s="10" t="s">
        <v>71</v>
      </c>
      <c r="AH450" s="10">
        <v>1</v>
      </c>
    </row>
    <row r="451" spans="1:34" s="10" customFormat="1" ht="90">
      <c r="A451" s="10" t="s">
        <v>1535</v>
      </c>
      <c r="B451" s="10" t="s">
        <v>126</v>
      </c>
      <c r="C451" s="10" t="s">
        <v>42</v>
      </c>
      <c r="D451" s="10" t="s">
        <v>1536</v>
      </c>
      <c r="E451" s="10" t="s">
        <v>1537</v>
      </c>
      <c r="F451" s="10" t="s">
        <v>45</v>
      </c>
      <c r="G451" s="10" t="s">
        <v>1512</v>
      </c>
      <c r="H451" s="10" t="s">
        <v>136</v>
      </c>
      <c r="I451" s="12">
        <v>42538</v>
      </c>
      <c r="J451" s="12" t="s">
        <v>129</v>
      </c>
      <c r="K451" s="12" t="s">
        <v>193</v>
      </c>
      <c r="L451" s="12" t="s">
        <v>193</v>
      </c>
      <c r="M451" s="10" t="s">
        <v>50</v>
      </c>
      <c r="N451" s="10" t="s">
        <v>63</v>
      </c>
      <c r="O451" s="10" t="s">
        <v>67</v>
      </c>
      <c r="P451" s="10" t="s">
        <v>45</v>
      </c>
      <c r="Q451" s="10" t="s">
        <v>53</v>
      </c>
      <c r="R451" s="10" t="s">
        <v>1490</v>
      </c>
      <c r="S451" s="10" t="s">
        <v>1513</v>
      </c>
      <c r="T451" s="10" t="s">
        <v>68</v>
      </c>
      <c r="U451" s="13">
        <f t="shared" si="28"/>
        <v>2</v>
      </c>
      <c r="V451" s="10" t="s">
        <v>57</v>
      </c>
      <c r="W451" s="13">
        <f t="shared" si="31"/>
        <v>2</v>
      </c>
      <c r="X451" s="10" t="s">
        <v>57</v>
      </c>
      <c r="Y451" s="13">
        <f t="shared" si="29"/>
        <v>2</v>
      </c>
      <c r="Z451" s="10">
        <f t="shared" si="30"/>
        <v>6</v>
      </c>
      <c r="AA451" s="10" t="s">
        <v>53</v>
      </c>
      <c r="AB451" s="10" t="s">
        <v>69</v>
      </c>
      <c r="AC451" s="10" t="s">
        <v>69</v>
      </c>
      <c r="AD451" s="10" t="s">
        <v>70</v>
      </c>
      <c r="AE451" s="10" t="s">
        <v>59</v>
      </c>
      <c r="AF451" s="12">
        <v>44530</v>
      </c>
      <c r="AG451" s="10" t="s">
        <v>71</v>
      </c>
      <c r="AH451" s="10">
        <v>1</v>
      </c>
    </row>
    <row r="452" spans="1:34" s="10" customFormat="1" ht="90">
      <c r="A452" s="10" t="s">
        <v>1538</v>
      </c>
      <c r="B452" s="10" t="s">
        <v>126</v>
      </c>
      <c r="C452" s="10" t="s">
        <v>42</v>
      </c>
      <c r="D452" s="10" t="s">
        <v>1539</v>
      </c>
      <c r="E452" s="10" t="s">
        <v>1540</v>
      </c>
      <c r="F452" s="10" t="s">
        <v>45</v>
      </c>
      <c r="G452" s="10" t="s">
        <v>1512</v>
      </c>
      <c r="H452" s="10" t="s">
        <v>136</v>
      </c>
      <c r="I452" s="12">
        <v>42538</v>
      </c>
      <c r="J452" s="12" t="s">
        <v>129</v>
      </c>
      <c r="K452" s="12" t="s">
        <v>193</v>
      </c>
      <c r="L452" s="12" t="s">
        <v>193</v>
      </c>
      <c r="M452" s="10" t="s">
        <v>50</v>
      </c>
      <c r="N452" s="10" t="s">
        <v>63</v>
      </c>
      <c r="O452" s="10" t="s">
        <v>214</v>
      </c>
      <c r="P452" s="10" t="s">
        <v>45</v>
      </c>
      <c r="Q452" s="10" t="s">
        <v>53</v>
      </c>
      <c r="R452" s="10" t="s">
        <v>1490</v>
      </c>
      <c r="S452" s="10" t="s">
        <v>1513</v>
      </c>
      <c r="T452" s="10" t="s">
        <v>68</v>
      </c>
      <c r="U452" s="13">
        <f t="shared" si="28"/>
        <v>2</v>
      </c>
      <c r="V452" s="10" t="s">
        <v>57</v>
      </c>
      <c r="W452" s="13">
        <f t="shared" si="31"/>
        <v>2</v>
      </c>
      <c r="X452" s="10" t="s">
        <v>57</v>
      </c>
      <c r="Y452" s="13">
        <f t="shared" si="29"/>
        <v>2</v>
      </c>
      <c r="Z452" s="10">
        <f t="shared" si="30"/>
        <v>6</v>
      </c>
      <c r="AA452" s="10" t="s">
        <v>53</v>
      </c>
      <c r="AB452" s="10" t="s">
        <v>69</v>
      </c>
      <c r="AC452" s="10" t="s">
        <v>69</v>
      </c>
      <c r="AD452" s="10" t="s">
        <v>70</v>
      </c>
      <c r="AE452" s="10" t="s">
        <v>59</v>
      </c>
      <c r="AF452" s="12">
        <v>44530</v>
      </c>
      <c r="AG452" s="10" t="s">
        <v>71</v>
      </c>
      <c r="AH452" s="10">
        <v>1</v>
      </c>
    </row>
    <row r="453" spans="1:34" s="10" customFormat="1" ht="90">
      <c r="A453" s="10" t="s">
        <v>1541</v>
      </c>
      <c r="B453" s="10" t="s">
        <v>126</v>
      </c>
      <c r="C453" s="10" t="s">
        <v>42</v>
      </c>
      <c r="D453" s="10" t="s">
        <v>1542</v>
      </c>
      <c r="E453" s="10" t="s">
        <v>1543</v>
      </c>
      <c r="F453" s="10" t="s">
        <v>45</v>
      </c>
      <c r="G453" s="10" t="s">
        <v>1512</v>
      </c>
      <c r="H453" s="10" t="s">
        <v>136</v>
      </c>
      <c r="I453" s="12">
        <v>42538</v>
      </c>
      <c r="J453" s="12" t="s">
        <v>48</v>
      </c>
      <c r="K453" s="12" t="s">
        <v>193</v>
      </c>
      <c r="L453" s="12" t="s">
        <v>193</v>
      </c>
      <c r="M453" s="10" t="s">
        <v>50</v>
      </c>
      <c r="N453" s="10" t="s">
        <v>63</v>
      </c>
      <c r="O453" s="10" t="s">
        <v>214</v>
      </c>
      <c r="P453" s="10" t="s">
        <v>45</v>
      </c>
      <c r="Q453" s="10" t="s">
        <v>53</v>
      </c>
      <c r="R453" s="10" t="s">
        <v>1490</v>
      </c>
      <c r="S453" s="10" t="s">
        <v>1513</v>
      </c>
      <c r="T453" s="10" t="s">
        <v>68</v>
      </c>
      <c r="U453" s="13">
        <f t="shared" si="28"/>
        <v>2</v>
      </c>
      <c r="V453" s="10" t="s">
        <v>57</v>
      </c>
      <c r="W453" s="13">
        <f t="shared" si="31"/>
        <v>2</v>
      </c>
      <c r="X453" s="10" t="s">
        <v>57</v>
      </c>
      <c r="Y453" s="13">
        <f t="shared" si="29"/>
        <v>2</v>
      </c>
      <c r="Z453" s="10">
        <f t="shared" si="30"/>
        <v>6</v>
      </c>
      <c r="AA453" s="10" t="s">
        <v>53</v>
      </c>
      <c r="AB453" s="10" t="s">
        <v>69</v>
      </c>
      <c r="AC453" s="10" t="s">
        <v>69</v>
      </c>
      <c r="AD453" s="10" t="s">
        <v>70</v>
      </c>
      <c r="AE453" s="10" t="s">
        <v>59</v>
      </c>
      <c r="AF453" s="12">
        <v>44530</v>
      </c>
      <c r="AG453" s="10" t="s">
        <v>71</v>
      </c>
      <c r="AH453" s="10">
        <v>1</v>
      </c>
    </row>
    <row r="454" spans="1:34" s="10" customFormat="1" ht="90">
      <c r="A454" s="10" t="s">
        <v>1544</v>
      </c>
      <c r="B454" s="10" t="s">
        <v>126</v>
      </c>
      <c r="C454" s="10" t="s">
        <v>120</v>
      </c>
      <c r="D454" s="10" t="s">
        <v>126</v>
      </c>
      <c r="E454" s="10" t="s">
        <v>1545</v>
      </c>
      <c r="F454" s="10" t="s">
        <v>45</v>
      </c>
      <c r="G454" s="10" t="s">
        <v>1546</v>
      </c>
      <c r="H454" s="10" t="s">
        <v>46</v>
      </c>
      <c r="I454" s="12">
        <v>42538</v>
      </c>
      <c r="J454" s="12" t="s">
        <v>48</v>
      </c>
      <c r="K454" s="12" t="s">
        <v>193</v>
      </c>
      <c r="L454" s="12" t="s">
        <v>193</v>
      </c>
      <c r="M454" s="10" t="s">
        <v>50</v>
      </c>
      <c r="N454" s="10" t="s">
        <v>63</v>
      </c>
      <c r="O454" s="10" t="s">
        <v>537</v>
      </c>
      <c r="P454" s="10" t="s">
        <v>45</v>
      </c>
      <c r="Q454" s="10" t="s">
        <v>45</v>
      </c>
      <c r="R454" s="10" t="s">
        <v>1490</v>
      </c>
      <c r="S454" s="10" t="s">
        <v>1547</v>
      </c>
      <c r="T454" s="10" t="s">
        <v>68</v>
      </c>
      <c r="U454" s="13">
        <f t="shared" si="28"/>
        <v>2</v>
      </c>
      <c r="V454" s="10" t="s">
        <v>57</v>
      </c>
      <c r="W454" s="13">
        <f t="shared" si="31"/>
        <v>2</v>
      </c>
      <c r="X454" s="10" t="s">
        <v>57</v>
      </c>
      <c r="Y454" s="13">
        <f t="shared" si="29"/>
        <v>2</v>
      </c>
      <c r="Z454" s="10">
        <f t="shared" si="30"/>
        <v>6</v>
      </c>
      <c r="AA454" s="10" t="s">
        <v>53</v>
      </c>
      <c r="AB454" s="10" t="s">
        <v>69</v>
      </c>
      <c r="AC454" s="10" t="s">
        <v>69</v>
      </c>
      <c r="AD454" s="10" t="s">
        <v>70</v>
      </c>
      <c r="AE454" s="10" t="s">
        <v>59</v>
      </c>
      <c r="AF454" s="12">
        <v>44530</v>
      </c>
      <c r="AG454" s="10" t="s">
        <v>71</v>
      </c>
      <c r="AH454" s="10">
        <v>1</v>
      </c>
    </row>
    <row r="455" spans="1:34" s="10" customFormat="1" ht="90">
      <c r="A455" s="10" t="s">
        <v>1548</v>
      </c>
      <c r="B455" s="10" t="s">
        <v>126</v>
      </c>
      <c r="C455" s="10" t="s">
        <v>120</v>
      </c>
      <c r="D455" s="10" t="s">
        <v>126</v>
      </c>
      <c r="E455" s="10" t="s">
        <v>1549</v>
      </c>
      <c r="F455" s="10" t="s">
        <v>53</v>
      </c>
      <c r="G455" s="10" t="s">
        <v>47</v>
      </c>
      <c r="H455" s="10" t="s">
        <v>46</v>
      </c>
      <c r="I455" s="12">
        <v>44576</v>
      </c>
      <c r="J455" s="12" t="s">
        <v>48</v>
      </c>
      <c r="K455" s="12" t="s">
        <v>193</v>
      </c>
      <c r="L455" s="12" t="s">
        <v>193</v>
      </c>
      <c r="M455" s="10" t="s">
        <v>50</v>
      </c>
      <c r="N455" s="10" t="s">
        <v>51</v>
      </c>
      <c r="O455" s="10" t="s">
        <v>537</v>
      </c>
      <c r="P455" s="10" t="s">
        <v>45</v>
      </c>
      <c r="Q455" s="10" t="s">
        <v>53</v>
      </c>
      <c r="R455" s="10" t="s">
        <v>1490</v>
      </c>
      <c r="S455" s="10" t="s">
        <v>1550</v>
      </c>
      <c r="T455" s="10" t="s">
        <v>68</v>
      </c>
      <c r="U455" s="13">
        <f t="shared" si="28"/>
        <v>2</v>
      </c>
      <c r="V455" s="10" t="s">
        <v>57</v>
      </c>
      <c r="W455" s="13">
        <f t="shared" si="31"/>
        <v>2</v>
      </c>
      <c r="X455" s="10" t="s">
        <v>57</v>
      </c>
      <c r="Y455" s="13">
        <f t="shared" si="29"/>
        <v>2</v>
      </c>
      <c r="Z455" s="10">
        <f t="shared" si="30"/>
        <v>6</v>
      </c>
      <c r="AA455" s="10" t="s">
        <v>53</v>
      </c>
      <c r="AB455" s="10" t="s">
        <v>69</v>
      </c>
      <c r="AC455" s="10" t="s">
        <v>69</v>
      </c>
      <c r="AD455" s="10" t="s">
        <v>70</v>
      </c>
      <c r="AE455" s="10" t="s">
        <v>59</v>
      </c>
      <c r="AF455" s="12">
        <v>44820</v>
      </c>
      <c r="AG455" s="10" t="s">
        <v>71</v>
      </c>
      <c r="AH455" s="10">
        <v>1</v>
      </c>
    </row>
    <row r="456" spans="1:34" s="10" customFormat="1" ht="60">
      <c r="A456" s="17" t="s">
        <v>1551</v>
      </c>
      <c r="B456" s="17" t="s">
        <v>1552</v>
      </c>
      <c r="C456" s="17" t="s">
        <v>42</v>
      </c>
      <c r="D456" s="17" t="s">
        <v>1553</v>
      </c>
      <c r="E456" s="17" t="s">
        <v>1554</v>
      </c>
      <c r="F456" s="17" t="s">
        <v>45</v>
      </c>
      <c r="G456" s="17" t="s">
        <v>441</v>
      </c>
      <c r="H456" s="17" t="s">
        <v>46</v>
      </c>
      <c r="I456" s="19">
        <v>43831</v>
      </c>
      <c r="J456" s="19" t="s">
        <v>379</v>
      </c>
      <c r="K456" s="19" t="s">
        <v>426</v>
      </c>
      <c r="L456" s="19" t="s">
        <v>426</v>
      </c>
      <c r="M456" s="17" t="s">
        <v>50</v>
      </c>
      <c r="N456" s="17" t="s">
        <v>51</v>
      </c>
      <c r="O456" s="17" t="s">
        <v>67</v>
      </c>
      <c r="P456" s="17" t="s">
        <v>45</v>
      </c>
      <c r="Q456" s="17" t="s">
        <v>45</v>
      </c>
      <c r="R456" s="17" t="s">
        <v>483</v>
      </c>
      <c r="S456" s="17" t="s">
        <v>476</v>
      </c>
      <c r="T456" s="17" t="s">
        <v>55</v>
      </c>
      <c r="U456" s="13">
        <f t="shared" si="28"/>
        <v>3</v>
      </c>
      <c r="V456" s="23" t="s">
        <v>57</v>
      </c>
      <c r="W456" s="13">
        <f t="shared" si="31"/>
        <v>2</v>
      </c>
      <c r="X456" s="17" t="s">
        <v>111</v>
      </c>
      <c r="Y456" s="13">
        <f t="shared" si="29"/>
        <v>3</v>
      </c>
      <c r="Z456" s="10">
        <f t="shared" si="30"/>
        <v>8</v>
      </c>
      <c r="AA456" s="23" t="s">
        <v>53</v>
      </c>
      <c r="AB456" s="17" t="s">
        <v>47</v>
      </c>
      <c r="AC456" s="17" t="s">
        <v>47</v>
      </c>
      <c r="AD456" s="17" t="s">
        <v>47</v>
      </c>
      <c r="AE456" s="17" t="s">
        <v>47</v>
      </c>
      <c r="AF456" s="19">
        <v>44530</v>
      </c>
      <c r="AG456" s="17" t="s">
        <v>47</v>
      </c>
      <c r="AH456" s="10">
        <v>1</v>
      </c>
    </row>
    <row r="457" spans="1:34" s="10" customFormat="1" ht="60">
      <c r="A457" s="17" t="s">
        <v>1555</v>
      </c>
      <c r="B457" s="17" t="s">
        <v>1552</v>
      </c>
      <c r="C457" s="17" t="s">
        <v>42</v>
      </c>
      <c r="D457" s="17" t="s">
        <v>1556</v>
      </c>
      <c r="E457" s="17" t="s">
        <v>1557</v>
      </c>
      <c r="F457" s="17" t="s">
        <v>45</v>
      </c>
      <c r="G457" s="28" t="s">
        <v>441</v>
      </c>
      <c r="H457" s="17" t="s">
        <v>46</v>
      </c>
      <c r="I457" s="19">
        <v>43831</v>
      </c>
      <c r="J457" s="19" t="s">
        <v>379</v>
      </c>
      <c r="K457" s="19" t="s">
        <v>426</v>
      </c>
      <c r="L457" s="19" t="s">
        <v>426</v>
      </c>
      <c r="M457" s="17" t="s">
        <v>50</v>
      </c>
      <c r="N457" s="17" t="s">
        <v>51</v>
      </c>
      <c r="O457" s="17" t="s">
        <v>67</v>
      </c>
      <c r="P457" s="17" t="s">
        <v>45</v>
      </c>
      <c r="Q457" s="17" t="s">
        <v>45</v>
      </c>
      <c r="R457" s="17" t="s">
        <v>483</v>
      </c>
      <c r="S457" s="17" t="s">
        <v>476</v>
      </c>
      <c r="T457" s="17" t="s">
        <v>55</v>
      </c>
      <c r="U457" s="13">
        <f t="shared" si="28"/>
        <v>3</v>
      </c>
      <c r="V457" s="23" t="s">
        <v>57</v>
      </c>
      <c r="W457" s="13">
        <f t="shared" si="31"/>
        <v>2</v>
      </c>
      <c r="X457" s="17" t="s">
        <v>57</v>
      </c>
      <c r="Y457" s="13">
        <f t="shared" si="29"/>
        <v>2</v>
      </c>
      <c r="Z457" s="10">
        <f t="shared" si="30"/>
        <v>7</v>
      </c>
      <c r="AA457" s="23" t="s">
        <v>53</v>
      </c>
      <c r="AB457" s="17" t="s">
        <v>47</v>
      </c>
      <c r="AC457" s="17" t="s">
        <v>47</v>
      </c>
      <c r="AD457" s="17" t="s">
        <v>47</v>
      </c>
      <c r="AE457" s="17" t="s">
        <v>47</v>
      </c>
      <c r="AF457" s="19">
        <v>44530</v>
      </c>
      <c r="AG457" s="17" t="s">
        <v>47</v>
      </c>
      <c r="AH457" s="10">
        <v>1</v>
      </c>
    </row>
    <row r="458" spans="1:34" s="10" customFormat="1" ht="60">
      <c r="A458" s="17" t="s">
        <v>1558</v>
      </c>
      <c r="B458" s="17" t="s">
        <v>1552</v>
      </c>
      <c r="C458" s="17" t="s">
        <v>42</v>
      </c>
      <c r="D458" s="17" t="s">
        <v>1559</v>
      </c>
      <c r="E458" s="17" t="s">
        <v>1560</v>
      </c>
      <c r="F458" s="17" t="s">
        <v>53</v>
      </c>
      <c r="G458" s="23" t="s">
        <v>47</v>
      </c>
      <c r="H458" s="17" t="s">
        <v>46</v>
      </c>
      <c r="I458" s="19">
        <v>43831</v>
      </c>
      <c r="J458" s="19" t="s">
        <v>379</v>
      </c>
      <c r="K458" s="19" t="s">
        <v>426</v>
      </c>
      <c r="L458" s="19" t="s">
        <v>426</v>
      </c>
      <c r="M458" s="17" t="s">
        <v>50</v>
      </c>
      <c r="N458" s="17" t="s">
        <v>51</v>
      </c>
      <c r="O458" s="17" t="s">
        <v>67</v>
      </c>
      <c r="P458" s="17" t="s">
        <v>45</v>
      </c>
      <c r="Q458" s="17" t="s">
        <v>45</v>
      </c>
      <c r="R458" s="17" t="s">
        <v>483</v>
      </c>
      <c r="S458" s="17" t="s">
        <v>476</v>
      </c>
      <c r="T458" s="17" t="s">
        <v>55</v>
      </c>
      <c r="U458" s="13">
        <f t="shared" ref="U458:U521" si="32">_xlfn.IFS(T458="PÚBLICA",3,T458="PÚBLICA CLASIFICADA",2,T458="PÚBLICA RESERVADA",1,T458="ALTA",1,T458="BAJA",3)</f>
        <v>3</v>
      </c>
      <c r="V458" s="17" t="s">
        <v>56</v>
      </c>
      <c r="W458" s="13">
        <f t="shared" si="31"/>
        <v>1</v>
      </c>
      <c r="X458" s="17" t="s">
        <v>57</v>
      </c>
      <c r="Y458" s="13">
        <f t="shared" ref="Y458:Y521" si="33">_xlfn.IFS(X458="ALTA",1,X458="MEDIA",2,X458="BAJA",3,X458="N/A",1,X458="no",3,X458="si",1,X458="np",1)</f>
        <v>2</v>
      </c>
      <c r="Z458" s="10">
        <f t="shared" ref="Z458:Z521" si="34">U458+W458+Y458</f>
        <v>6</v>
      </c>
      <c r="AA458" s="23" t="s">
        <v>53</v>
      </c>
      <c r="AB458" s="17" t="s">
        <v>47</v>
      </c>
      <c r="AC458" s="17" t="s">
        <v>47</v>
      </c>
      <c r="AD458" s="17" t="s">
        <v>47</v>
      </c>
      <c r="AE458" s="17" t="s">
        <v>47</v>
      </c>
      <c r="AF458" s="19">
        <v>44530</v>
      </c>
      <c r="AG458" s="17" t="s">
        <v>47</v>
      </c>
      <c r="AH458" s="10">
        <v>1</v>
      </c>
    </row>
    <row r="459" spans="1:34" s="10" customFormat="1" ht="75">
      <c r="A459" s="17" t="s">
        <v>1561</v>
      </c>
      <c r="B459" s="17" t="s">
        <v>1552</v>
      </c>
      <c r="C459" s="17" t="s">
        <v>42</v>
      </c>
      <c r="D459" s="17" t="s">
        <v>1562</v>
      </c>
      <c r="E459" s="17" t="s">
        <v>1563</v>
      </c>
      <c r="F459" s="17" t="s">
        <v>45</v>
      </c>
      <c r="G459" s="17" t="s">
        <v>441</v>
      </c>
      <c r="H459" s="17" t="s">
        <v>46</v>
      </c>
      <c r="I459" s="19">
        <v>43831</v>
      </c>
      <c r="J459" s="19" t="s">
        <v>235</v>
      </c>
      <c r="K459" s="19" t="s">
        <v>426</v>
      </c>
      <c r="L459" s="19" t="s">
        <v>426</v>
      </c>
      <c r="M459" s="17" t="s">
        <v>50</v>
      </c>
      <c r="N459" s="17" t="s">
        <v>51</v>
      </c>
      <c r="O459" s="17" t="s">
        <v>67</v>
      </c>
      <c r="P459" s="17" t="s">
        <v>45</v>
      </c>
      <c r="Q459" s="17" t="s">
        <v>45</v>
      </c>
      <c r="R459" s="17" t="s">
        <v>483</v>
      </c>
      <c r="S459" s="17" t="s">
        <v>476</v>
      </c>
      <c r="T459" s="17" t="s">
        <v>55</v>
      </c>
      <c r="U459" s="13">
        <f t="shared" si="32"/>
        <v>3</v>
      </c>
      <c r="V459" s="17" t="s">
        <v>111</v>
      </c>
      <c r="W459" s="13">
        <f t="shared" si="31"/>
        <v>3</v>
      </c>
      <c r="X459" s="17" t="s">
        <v>57</v>
      </c>
      <c r="Y459" s="13">
        <f t="shared" si="33"/>
        <v>2</v>
      </c>
      <c r="Z459" s="10">
        <f t="shared" si="34"/>
        <v>8</v>
      </c>
      <c r="AA459" s="23" t="s">
        <v>53</v>
      </c>
      <c r="AB459" s="17" t="s">
        <v>47</v>
      </c>
      <c r="AC459" s="17" t="s">
        <v>47</v>
      </c>
      <c r="AD459" s="17" t="s">
        <v>47</v>
      </c>
      <c r="AE459" s="17" t="s">
        <v>47</v>
      </c>
      <c r="AF459" s="19">
        <v>44530</v>
      </c>
      <c r="AG459" s="17" t="s">
        <v>47</v>
      </c>
      <c r="AH459" s="10">
        <v>1</v>
      </c>
    </row>
    <row r="460" spans="1:34" s="10" customFormat="1" ht="75">
      <c r="A460" s="17" t="s">
        <v>1564</v>
      </c>
      <c r="B460" s="17" t="s">
        <v>1552</v>
      </c>
      <c r="C460" s="17" t="s">
        <v>42</v>
      </c>
      <c r="D460" s="17" t="s">
        <v>1565</v>
      </c>
      <c r="E460" s="17" t="s">
        <v>1566</v>
      </c>
      <c r="F460" s="17" t="s">
        <v>45</v>
      </c>
      <c r="G460" s="17" t="s">
        <v>510</v>
      </c>
      <c r="H460" s="17" t="s">
        <v>46</v>
      </c>
      <c r="I460" s="19">
        <v>43831</v>
      </c>
      <c r="J460" s="19" t="s">
        <v>379</v>
      </c>
      <c r="K460" s="19" t="s">
        <v>426</v>
      </c>
      <c r="L460" s="19" t="s">
        <v>426</v>
      </c>
      <c r="M460" s="17" t="s">
        <v>50</v>
      </c>
      <c r="N460" s="17" t="s">
        <v>51</v>
      </c>
      <c r="O460" s="17" t="s">
        <v>124</v>
      </c>
      <c r="P460" s="17" t="s">
        <v>45</v>
      </c>
      <c r="Q460" s="17" t="s">
        <v>45</v>
      </c>
      <c r="R460" s="17" t="s">
        <v>483</v>
      </c>
      <c r="S460" s="17" t="s">
        <v>47</v>
      </c>
      <c r="T460" s="17" t="s">
        <v>55</v>
      </c>
      <c r="U460" s="13">
        <f t="shared" si="32"/>
        <v>3</v>
      </c>
      <c r="V460" s="17" t="s">
        <v>57</v>
      </c>
      <c r="W460" s="13">
        <f t="shared" si="31"/>
        <v>2</v>
      </c>
      <c r="X460" s="17" t="s">
        <v>57</v>
      </c>
      <c r="Y460" s="13">
        <f t="shared" si="33"/>
        <v>2</v>
      </c>
      <c r="Z460" s="10">
        <f t="shared" si="34"/>
        <v>7</v>
      </c>
      <c r="AA460" s="23" t="s">
        <v>53</v>
      </c>
      <c r="AB460" s="17" t="s">
        <v>47</v>
      </c>
      <c r="AC460" s="17" t="s">
        <v>47</v>
      </c>
      <c r="AD460" s="17" t="s">
        <v>47</v>
      </c>
      <c r="AE460" s="17" t="s">
        <v>47</v>
      </c>
      <c r="AF460" s="19">
        <v>44530</v>
      </c>
      <c r="AG460" s="17" t="s">
        <v>47</v>
      </c>
      <c r="AH460" s="10">
        <v>1</v>
      </c>
    </row>
    <row r="461" spans="1:34" s="10" customFormat="1" ht="120">
      <c r="A461" s="17" t="s">
        <v>1567</v>
      </c>
      <c r="B461" s="17" t="s">
        <v>1552</v>
      </c>
      <c r="C461" s="17" t="s">
        <v>42</v>
      </c>
      <c r="D461" s="17" t="s">
        <v>248</v>
      </c>
      <c r="E461" s="17" t="s">
        <v>1568</v>
      </c>
      <c r="F461" s="17" t="s">
        <v>45</v>
      </c>
      <c r="G461" s="17" t="s">
        <v>518</v>
      </c>
      <c r="H461" s="17" t="s">
        <v>46</v>
      </c>
      <c r="I461" s="19">
        <v>43831</v>
      </c>
      <c r="J461" s="19" t="s">
        <v>379</v>
      </c>
      <c r="K461" s="19" t="s">
        <v>426</v>
      </c>
      <c r="L461" s="19" t="s">
        <v>426</v>
      </c>
      <c r="M461" s="17" t="s">
        <v>50</v>
      </c>
      <c r="N461" s="17" t="s">
        <v>51</v>
      </c>
      <c r="O461" s="17" t="s">
        <v>124</v>
      </c>
      <c r="P461" s="17" t="s">
        <v>45</v>
      </c>
      <c r="Q461" s="17" t="s">
        <v>45</v>
      </c>
      <c r="R461" s="17" t="s">
        <v>483</v>
      </c>
      <c r="S461" s="17" t="s">
        <v>47</v>
      </c>
      <c r="T461" s="17" t="s">
        <v>68</v>
      </c>
      <c r="U461" s="13">
        <f t="shared" si="32"/>
        <v>2</v>
      </c>
      <c r="V461" s="17" t="s">
        <v>57</v>
      </c>
      <c r="W461" s="13">
        <f t="shared" si="31"/>
        <v>2</v>
      </c>
      <c r="X461" s="17" t="s">
        <v>57</v>
      </c>
      <c r="Y461" s="13">
        <f t="shared" si="33"/>
        <v>2</v>
      </c>
      <c r="Z461" s="10">
        <f t="shared" si="34"/>
        <v>6</v>
      </c>
      <c r="AA461" s="17" t="s">
        <v>45</v>
      </c>
      <c r="AB461" s="17" t="s">
        <v>58</v>
      </c>
      <c r="AC461" s="17" t="s">
        <v>58</v>
      </c>
      <c r="AD461" s="17" t="s">
        <v>404</v>
      </c>
      <c r="AE461" s="17" t="s">
        <v>59</v>
      </c>
      <c r="AF461" s="19">
        <v>44530</v>
      </c>
      <c r="AG461" s="17" t="s">
        <v>71</v>
      </c>
      <c r="AH461" s="10">
        <v>1</v>
      </c>
    </row>
    <row r="462" spans="1:34" s="10" customFormat="1"/>
    <row r="463" spans="1:34" s="10" customFormat="1"/>
    <row r="464" spans="1:34" s="10" customFormat="1"/>
    <row r="465" s="10" customFormat="1"/>
    <row r="466" s="10" customFormat="1"/>
    <row r="467" s="10" customFormat="1"/>
    <row r="468" s="10" customFormat="1"/>
    <row r="469" s="10" customFormat="1"/>
    <row r="470" s="10" customFormat="1"/>
    <row r="471" s="10" customFormat="1"/>
    <row r="472" s="10" customFormat="1"/>
    <row r="473" s="10" customFormat="1"/>
    <row r="474" s="10" customFormat="1"/>
    <row r="475" s="10" customFormat="1"/>
    <row r="476" s="10" customFormat="1"/>
    <row r="477" s="10" customFormat="1"/>
    <row r="478" s="10" customFormat="1"/>
    <row r="479" s="10" customFormat="1"/>
    <row r="480" s="10" customFormat="1"/>
    <row r="482" spans="1:1">
      <c r="A482" t="s">
        <v>1569</v>
      </c>
    </row>
  </sheetData>
  <autoFilter ref="B1:B482" xr:uid="{A27D54C5-42A5-4CF6-9018-E0EF9C2AC452}"/>
  <mergeCells count="38">
    <mergeCell ref="AE7:AE9"/>
    <mergeCell ref="AF7:AF9"/>
    <mergeCell ref="AG7:AG9"/>
    <mergeCell ref="AH7:AH9"/>
    <mergeCell ref="F8:F9"/>
    <mergeCell ref="G8:G9"/>
    <mergeCell ref="R8:R9"/>
    <mergeCell ref="S8:S9"/>
    <mergeCell ref="T8:X8"/>
    <mergeCell ref="Z8:Z9"/>
    <mergeCell ref="AC8:AC9"/>
    <mergeCell ref="AD8:AD9"/>
    <mergeCell ref="P7:P8"/>
    <mergeCell ref="Q7:Q8"/>
    <mergeCell ref="R7:S7"/>
    <mergeCell ref="AA7:AA9"/>
    <mergeCell ref="AB7:AB9"/>
    <mergeCell ref="K7:K9"/>
    <mergeCell ref="L7:L9"/>
    <mergeCell ref="M7:M9"/>
    <mergeCell ref="N7:N9"/>
    <mergeCell ref="O7:O8"/>
    <mergeCell ref="A1:A3"/>
    <mergeCell ref="I4:AD5"/>
    <mergeCell ref="AE4:AG5"/>
    <mergeCell ref="A6:H6"/>
    <mergeCell ref="I6:S6"/>
    <mergeCell ref="T6:Z7"/>
    <mergeCell ref="AA6:AG6"/>
    <mergeCell ref="A7:A9"/>
    <mergeCell ref="B7:B9"/>
    <mergeCell ref="C7:C9"/>
    <mergeCell ref="D7:D9"/>
    <mergeCell ref="E7:E9"/>
    <mergeCell ref="F7:G7"/>
    <mergeCell ref="H7:H9"/>
    <mergeCell ref="I7:I9"/>
    <mergeCell ref="J7:J9"/>
  </mergeCells>
  <conditionalFormatting sqref="AA104:AA135 AA146:AA155 AA158:AA176 AA320:AA348">
    <cfRule type="cellIs" dxfId="97" priority="8" operator="equal">
      <formula>"BAJA"</formula>
    </cfRule>
    <cfRule type="cellIs" dxfId="96" priority="9" operator="equal">
      <formula>"MEDIA"</formula>
    </cfRule>
    <cfRule type="cellIs" dxfId="95" priority="10" operator="equal">
      <formula>"ALTA"</formula>
    </cfRule>
  </conditionalFormatting>
  <conditionalFormatting sqref="AA407:AA417">
    <cfRule type="cellIs" dxfId="94" priority="11" operator="equal">
      <formula>"BAJA"</formula>
    </cfRule>
    <cfRule type="cellIs" dxfId="93" priority="12" operator="equal">
      <formula>"MEDIA"</formula>
    </cfRule>
    <cfRule type="cellIs" dxfId="92" priority="13" operator="equal">
      <formula>"ALTA"</formula>
    </cfRule>
  </conditionalFormatting>
  <conditionalFormatting sqref="AA86:AA87 AA94:AA95 Z8:Z461">
    <cfRule type="cellIs" dxfId="91" priority="14" operator="equal">
      <formula>"BAJA"</formula>
    </cfRule>
    <cfRule type="cellIs" dxfId="90" priority="15" operator="equal">
      <formula>"MEDIA"</formula>
    </cfRule>
    <cfRule type="cellIs" dxfId="89" priority="16" operator="equal">
      <formula>"ALTA"</formula>
    </cfRule>
  </conditionalFormatting>
  <conditionalFormatting sqref="AA108 AA103:AA106 AA115:AA126 AA110:AA111 AA25:AA26">
    <cfRule type="cellIs" dxfId="88" priority="17" operator="equal">
      <formula>"BAJA"</formula>
    </cfRule>
    <cfRule type="cellIs" dxfId="87" priority="18" operator="equal">
      <formula>"MEDIA"</formula>
    </cfRule>
    <cfRule type="cellIs" dxfId="86" priority="19" operator="equal">
      <formula>"ALTA"</formula>
    </cfRule>
  </conditionalFormatting>
  <conditionalFormatting sqref="AA107:AA108 AA110">
    <cfRule type="cellIs" dxfId="85" priority="20" operator="equal">
      <formula>"BAJA"</formula>
    </cfRule>
    <cfRule type="cellIs" dxfId="84" priority="21" operator="equal">
      <formula>"MEDIA"</formula>
    </cfRule>
    <cfRule type="cellIs" dxfId="83" priority="22" operator="equal">
      <formula>"ALTA"</formula>
    </cfRule>
  </conditionalFormatting>
  <conditionalFormatting sqref="AA112">
    <cfRule type="cellIs" dxfId="82" priority="23" operator="equal">
      <formula>"BAJA"</formula>
    </cfRule>
    <cfRule type="cellIs" dxfId="81" priority="24" operator="equal">
      <formula>"MEDIA"</formula>
    </cfRule>
    <cfRule type="cellIs" dxfId="80" priority="25" operator="equal">
      <formula>"ALTA"</formula>
    </cfRule>
  </conditionalFormatting>
  <conditionalFormatting sqref="AA113">
    <cfRule type="cellIs" dxfId="79" priority="26" operator="equal">
      <formula>"BAJA"</formula>
    </cfRule>
    <cfRule type="cellIs" dxfId="78" priority="27" operator="equal">
      <formula>"MEDIA"</formula>
    </cfRule>
    <cfRule type="cellIs" dxfId="77" priority="28" operator="equal">
      <formula>"ALTA"</formula>
    </cfRule>
  </conditionalFormatting>
  <conditionalFormatting sqref="AA114:AA115">
    <cfRule type="cellIs" dxfId="76" priority="29" operator="equal">
      <formula>"BAJA"</formula>
    </cfRule>
    <cfRule type="cellIs" dxfId="75" priority="30" operator="equal">
      <formula>"MEDIA"</formula>
    </cfRule>
    <cfRule type="cellIs" dxfId="74" priority="31" operator="equal">
      <formula>"ALTA"</formula>
    </cfRule>
  </conditionalFormatting>
  <conditionalFormatting sqref="AA109">
    <cfRule type="cellIs" dxfId="73" priority="32" operator="equal">
      <formula>"BAJA"</formula>
    </cfRule>
    <cfRule type="cellIs" dxfId="72" priority="33" operator="equal">
      <formula>"MEDIA"</formula>
    </cfRule>
    <cfRule type="cellIs" dxfId="71" priority="34" operator="equal">
      <formula>"ALTA"</formula>
    </cfRule>
  </conditionalFormatting>
  <conditionalFormatting sqref="AA109">
    <cfRule type="cellIs" dxfId="70" priority="35" operator="equal">
      <formula>"BAJA"</formula>
    </cfRule>
    <cfRule type="cellIs" dxfId="69" priority="36" operator="equal">
      <formula>"MEDIA"</formula>
    </cfRule>
    <cfRule type="cellIs" dxfId="68" priority="37" operator="equal">
      <formula>"ALTA"</formula>
    </cfRule>
  </conditionalFormatting>
  <conditionalFormatting sqref="AA145:AA153">
    <cfRule type="cellIs" dxfId="67" priority="38" operator="equal">
      <formula>"BAJA"</formula>
    </cfRule>
    <cfRule type="cellIs" dxfId="66" priority="39" operator="equal">
      <formula>"MEDIA"</formula>
    </cfRule>
    <cfRule type="cellIs" dxfId="65" priority="40" operator="equal">
      <formula>"ALTA"</formula>
    </cfRule>
  </conditionalFormatting>
  <conditionalFormatting sqref="AA131:AA135">
    <cfRule type="cellIs" dxfId="61" priority="44" operator="equal">
      <formula>"BAJA"</formula>
    </cfRule>
    <cfRule type="cellIs" dxfId="60" priority="45" operator="equal">
      <formula>"MEDIA"</formula>
    </cfRule>
    <cfRule type="cellIs" dxfId="59" priority="46" operator="equal">
      <formula>"ALTA"</formula>
    </cfRule>
  </conditionalFormatting>
  <conditionalFormatting sqref="AA136:AA138 AA141:AA144">
    <cfRule type="cellIs" dxfId="58" priority="47" operator="equal">
      <formula>"BAJA"</formula>
    </cfRule>
    <cfRule type="cellIs" dxfId="57" priority="48" operator="equal">
      <formula>"MEDIA"</formula>
    </cfRule>
    <cfRule type="cellIs" dxfId="56" priority="49" operator="equal">
      <formula>"ALTA"</formula>
    </cfRule>
  </conditionalFormatting>
  <conditionalFormatting sqref="AA156">
    <cfRule type="cellIs" dxfId="55" priority="50" operator="equal">
      <formula>"BAJA"</formula>
    </cfRule>
    <cfRule type="cellIs" dxfId="54" priority="51" operator="equal">
      <formula>"MEDIA"</formula>
    </cfRule>
    <cfRule type="cellIs" dxfId="53" priority="52" operator="equal">
      <formula>"ALTA"</formula>
    </cfRule>
  </conditionalFormatting>
  <conditionalFormatting sqref="AA157:AA176">
    <cfRule type="cellIs" dxfId="52" priority="53" operator="equal">
      <formula>"BAJA"</formula>
    </cfRule>
    <cfRule type="cellIs" dxfId="51" priority="54" operator="equal">
      <formula>"MEDIA"</formula>
    </cfRule>
    <cfRule type="cellIs" dxfId="50" priority="55" operator="equal">
      <formula>"ALTA"</formula>
    </cfRule>
  </conditionalFormatting>
  <conditionalFormatting sqref="AA349:AA405">
    <cfRule type="cellIs" dxfId="43" priority="62" operator="equal">
      <formula>"BAJA"</formula>
    </cfRule>
    <cfRule type="cellIs" dxfId="42" priority="63" operator="equal">
      <formula>"MEDIA"</formula>
    </cfRule>
    <cfRule type="cellIs" dxfId="41" priority="64" operator="equal">
      <formula>"ALTA"</formula>
    </cfRule>
  </conditionalFormatting>
  <conditionalFormatting sqref="X226">
    <cfRule type="cellIs" dxfId="40" priority="65" operator="equal">
      <formula>"BAJA"</formula>
    </cfRule>
    <cfRule type="cellIs" dxfId="39" priority="66" operator="equal">
      <formula>"MEDIA"</formula>
    </cfRule>
    <cfRule type="cellIs" dxfId="38" priority="67" operator="equal">
      <formula>"ALTA"</formula>
    </cfRule>
  </conditionalFormatting>
  <conditionalFormatting sqref="AA245">
    <cfRule type="cellIs" dxfId="28" priority="77" operator="equal">
      <formula>"BAJA"</formula>
    </cfRule>
    <cfRule type="cellIs" dxfId="27" priority="78" operator="equal">
      <formula>"MEDIA"</formula>
    </cfRule>
    <cfRule type="cellIs" dxfId="26" priority="79" operator="equal">
      <formula>"ALTA"</formula>
    </cfRule>
  </conditionalFormatting>
  <conditionalFormatting sqref="AA313">
    <cfRule type="cellIs" dxfId="25" priority="80" operator="equal">
      <formula>"BAJA"</formula>
    </cfRule>
    <cfRule type="cellIs" dxfId="24" priority="81" operator="equal">
      <formula>"MEDIA"</formula>
    </cfRule>
    <cfRule type="cellIs" dxfId="23" priority="82" operator="equal">
      <formula>"ALTA"</formula>
    </cfRule>
  </conditionalFormatting>
  <conditionalFormatting sqref="AA443:AA444">
    <cfRule type="cellIs" dxfId="22" priority="83" operator="equal">
      <formula>"BAJA"</formula>
    </cfRule>
    <cfRule type="cellIs" dxfId="21" priority="84" operator="equal">
      <formula>"MEDIA"</formula>
    </cfRule>
    <cfRule type="cellIs" dxfId="20" priority="85" operator="equal">
      <formula>"ALTA"</formula>
    </cfRule>
  </conditionalFormatting>
  <conditionalFormatting sqref="AA319:AA348">
    <cfRule type="cellIs" dxfId="19" priority="86" operator="equal">
      <formula>"BAJA"</formula>
    </cfRule>
    <cfRule type="cellIs" dxfId="18" priority="87" operator="equal">
      <formula>"MEDIA"</formula>
    </cfRule>
    <cfRule type="cellIs" dxfId="17" priority="88" operator="equal">
      <formula>"ALTA"</formula>
    </cfRule>
  </conditionalFormatting>
  <conditionalFormatting sqref="AA26">
    <cfRule type="cellIs" dxfId="16" priority="89" operator="equal">
      <formula>"BAJA"</formula>
    </cfRule>
    <cfRule type="cellIs" dxfId="15" priority="90" operator="equal">
      <formula>"MEDIA"</formula>
    </cfRule>
    <cfRule type="cellIs" dxfId="14" priority="91" operator="equal">
      <formula>"ALTA"</formula>
    </cfRule>
  </conditionalFormatting>
  <conditionalFormatting sqref="A10:A417">
    <cfRule type="duplicateValues" dxfId="13" priority="92"/>
  </conditionalFormatting>
  <conditionalFormatting sqref="AA418:AA423">
    <cfRule type="cellIs" dxfId="12" priority="93" operator="equal">
      <formula>"BAJA"</formula>
    </cfRule>
    <cfRule type="cellIs" dxfId="11" priority="94" operator="equal">
      <formula>"MEDIA"</formula>
    </cfRule>
    <cfRule type="cellIs" dxfId="10" priority="95" operator="equal">
      <formula>"ALTA"</formula>
    </cfRule>
  </conditionalFormatting>
  <conditionalFormatting sqref="Z462:AA480 AA444:AA461">
    <cfRule type="cellIs" dxfId="9" priority="96" operator="equal">
      <formula>"BAJA"</formula>
    </cfRule>
    <cfRule type="cellIs" dxfId="8" priority="97" operator="equal">
      <formula>"MEDIA"</formula>
    </cfRule>
    <cfRule type="cellIs" dxfId="7" priority="98" operator="equal">
      <formula>"ALTA"</formula>
    </cfRule>
  </conditionalFormatting>
  <conditionalFormatting sqref="A482:A1048576 A1:A480">
    <cfRule type="cellIs" dxfId="6" priority="99" operator="equal">
      <formula>0</formula>
    </cfRule>
  </conditionalFormatting>
  <conditionalFormatting sqref="AA177:AA244">
    <cfRule type="cellIs" dxfId="5" priority="1" operator="equal">
      <formula>"BAJA"</formula>
    </cfRule>
    <cfRule type="cellIs" dxfId="4" priority="2" operator="equal">
      <formula>"MEDIA"</formula>
    </cfRule>
    <cfRule type="cellIs" dxfId="3" priority="3" operator="equal">
      <formula>"ALTA"</formula>
    </cfRule>
  </conditionalFormatting>
  <conditionalFormatting sqref="AA177:AA244">
    <cfRule type="cellIs" dxfId="2" priority="4" operator="equal">
      <formula>"BAJA"</formula>
    </cfRule>
    <cfRule type="cellIs" dxfId="1" priority="5" operator="equal">
      <formula>"MEDIA"</formula>
    </cfRule>
    <cfRule type="cellIs" dxfId="0" priority="6" operator="equal">
      <formula>"ALTA"</formula>
    </cfRule>
  </conditionalFormatting>
  <hyperlinks>
    <hyperlink ref="S52" r:id="rId1" xr:uid="{00000000-0004-0000-0000-000000000000}"/>
    <hyperlink ref="S53" r:id="rId2" xr:uid="{00000000-0004-0000-0000-000001000000}"/>
    <hyperlink ref="S54" r:id="rId3" xr:uid="{00000000-0004-0000-0000-000002000000}"/>
    <hyperlink ref="S55" r:id="rId4" xr:uid="{00000000-0004-0000-0000-000003000000}"/>
    <hyperlink ref="S56" r:id="rId5" xr:uid="{00000000-0004-0000-0000-000004000000}"/>
    <hyperlink ref="Q153" r:id="rId6" xr:uid="{00000000-0004-0000-0000-000005000000}"/>
    <hyperlink ref="Q157" r:id="rId7" xr:uid="{00000000-0004-0000-0000-000006000000}"/>
    <hyperlink ref="Q164" r:id="rId8" xr:uid="{00000000-0004-0000-0000-000007000000}"/>
    <hyperlink ref="S165" r:id="rId9" xr:uid="{00000000-0004-0000-0000-000008000000}"/>
    <hyperlink ref="S166" r:id="rId10" xr:uid="{00000000-0004-0000-0000-000009000000}"/>
    <hyperlink ref="S167" r:id="rId11" xr:uid="{00000000-0004-0000-0000-00000A000000}"/>
    <hyperlink ref="S168" r:id="rId12" xr:uid="{00000000-0004-0000-0000-00000B000000}"/>
    <hyperlink ref="S169" r:id="rId13" xr:uid="{00000000-0004-0000-0000-00000C000000}"/>
    <hyperlink ref="S170" r:id="rId14" xr:uid="{00000000-0004-0000-0000-00000D000000}"/>
    <hyperlink ref="S171" r:id="rId15" xr:uid="{00000000-0004-0000-0000-00000E000000}"/>
    <hyperlink ref="S172" r:id="rId16" xr:uid="{00000000-0004-0000-0000-00000F000000}"/>
    <hyperlink ref="S176" r:id="rId17" xr:uid="{00000000-0004-0000-0000-000010000000}"/>
    <hyperlink ref="D359" r:id="rId18" xr:uid="{00000000-0004-0000-0000-000011000000}"/>
    <hyperlink ref="D360" r:id="rId19" xr:uid="{00000000-0004-0000-0000-000012000000}"/>
    <hyperlink ref="D361" r:id="rId20" xr:uid="{00000000-0004-0000-0000-000013000000}"/>
    <hyperlink ref="D362" r:id="rId21" xr:uid="{00000000-0004-0000-0000-000014000000}"/>
    <hyperlink ref="S395" r:id="rId22" xr:uid="{00000000-0004-0000-0000-000015000000}"/>
    <hyperlink ref="S396" r:id="rId23" xr:uid="{00000000-0004-0000-0000-000016000000}"/>
    <hyperlink ref="S397" r:id="rId24" xr:uid="{00000000-0004-0000-0000-000017000000}"/>
    <hyperlink ref="S398" r:id="rId25" xr:uid="{00000000-0004-0000-0000-000018000000}"/>
    <hyperlink ref="S399" r:id="rId26" xr:uid="{00000000-0004-0000-0000-000019000000}"/>
    <hyperlink ref="S400" r:id="rId27" xr:uid="{00000000-0004-0000-0000-00001A000000}"/>
    <hyperlink ref="S401" r:id="rId28" xr:uid="{00000000-0004-0000-0000-00001B000000}"/>
    <hyperlink ref="S402" r:id="rId29" xr:uid="{00000000-0004-0000-0000-00001C000000}"/>
    <hyperlink ref="S403" r:id="rId30" xr:uid="{00000000-0004-0000-0000-00001D000000}"/>
  </hyperlinks>
  <pageMargins left="0.7" right="0.7" top="0.75" bottom="0.75" header="0.511811023622047" footer="0.511811023622047"/>
  <pageSetup fitToHeight="0" orientation="landscape" horizontalDpi="300" verticalDpi="300" r:id="rId31"/>
  <drawing r:id="rId32"/>
  <legacyDrawing r:id="rId33"/>
  <extLst>
    <ext xmlns:x14="http://schemas.microsoft.com/office/spreadsheetml/2009/9/main" uri="{CCE6A557-97BC-4b89-ADB6-D9C93CAAB3DF}">
      <x14:dataValidations xmlns:xm="http://schemas.microsoft.com/office/excel/2006/main" count="15">
        <x14:dataValidation type="list" operator="equal" allowBlank="1" showInputMessage="1" showErrorMessage="1" xr:uid="{00000000-0002-0000-0000-000000000000}">
          <x14:formula1>
            <xm:f>Hoja2!$A$14:$A$27</xm:f>
          </x14:formula1>
          <x14:formula2>
            <xm:f>0</xm:f>
          </x14:formula2>
          <xm:sqref>B176:B210 B212:B249</xm:sqref>
        </x14:dataValidation>
        <x14:dataValidation type="list" operator="equal" allowBlank="1" showInputMessage="1" showErrorMessage="1" xr:uid="{00000000-0002-0000-0000-000001000000}">
          <x14:formula1>
            <xm:f>Hoja2!$A$3:$A$9</xm:f>
          </x14:formula1>
          <x14:formula2>
            <xm:f>0</xm:f>
          </x14:formula2>
          <xm:sqref>C176</xm:sqref>
        </x14:dataValidation>
        <x14:dataValidation type="list" operator="equal" allowBlank="1" showInputMessage="1" showErrorMessage="1" xr:uid="{00000000-0002-0000-0000-000002000000}">
          <x14:formula1>
            <xm:f>Hoja2!$I$3:$I$5</xm:f>
          </x14:formula1>
          <x14:formula2>
            <xm:f>0</xm:f>
          </x14:formula2>
          <xm:sqref>F176</xm:sqref>
        </x14:dataValidation>
        <x14:dataValidation type="list" operator="equal" allowBlank="1" showInputMessage="1" showErrorMessage="1" xr:uid="{00000000-0002-0000-0000-000003000000}">
          <x14:formula1>
            <xm:f>Hoja2!$I$8:$I$9</xm:f>
          </x14:formula1>
          <x14:formula2>
            <xm:f>0</xm:f>
          </x14:formula2>
          <xm:sqref>H176</xm:sqref>
        </x14:dataValidation>
        <x14:dataValidation type="date" operator="lessThan" allowBlank="1" showInputMessage="1" showErrorMessage="1" errorTitle="Fecha incorrecta" error="La fecha debe estar en formato dd/mm/aaaa y debe ser menor al día de hoy." promptTitle="Formato fecha" prompt="dd/mm/aaaa" xr:uid="{00000000-0002-0000-0000-000004000000}">
          <x14:formula1>
            <xm:f>Hoja2!$L$3</xm:f>
          </x14:formula1>
          <x14:formula2>
            <xm:f>0</xm:f>
          </x14:formula2>
          <xm:sqref>I176 AF176</xm:sqref>
        </x14:dataValidation>
        <x14:dataValidation type="list" operator="equal" allowBlank="1" errorTitle="Fecha incorrecta" error="La fecha debe estar en formato dd/mm/aaaa y debe ser menor al día de hoy." promptTitle="Formato fecha" prompt="dd/mm/aaaa" xr:uid="{00000000-0002-0000-0000-000005000000}">
          <x14:formula1>
            <xm:f>Hoja2!$P$4:$P$14</xm:f>
          </x14:formula1>
          <x14:formula2>
            <xm:f>0</xm:f>
          </x14:formula2>
          <xm:sqref>J176</xm:sqref>
        </x14:dataValidation>
        <x14:dataValidation type="list" operator="equal" allowBlank="1" errorTitle="Fecha incorrecta" error="La fecha debe estar en formato dd/mm/aaaa y debe ser menor al día de hoy." promptTitle="Formato fecha" prompt="dd/mm/aaaa" xr:uid="{00000000-0002-0000-0000-000006000000}">
          <x14:formula1>
            <xm:f>Hoja2!$C$3:$C$11</xm:f>
          </x14:formula1>
          <x14:formula2>
            <xm:f>0</xm:f>
          </x14:formula2>
          <xm:sqref>K176</xm:sqref>
        </x14:dataValidation>
        <x14:dataValidation type="list" operator="equal" allowBlank="1" showInputMessage="1" showErrorMessage="1" xr:uid="{00000000-0002-0000-0000-000007000000}">
          <x14:formula1>
            <xm:f>Hoja2!$M$4:$M$6</xm:f>
          </x14:formula1>
          <x14:formula2>
            <xm:f>0</xm:f>
          </x14:formula2>
          <xm:sqref>M176</xm:sqref>
        </x14:dataValidation>
        <x14:dataValidation type="list" operator="equal" allowBlank="1" showInputMessage="1" showErrorMessage="1" xr:uid="{00000000-0002-0000-0000-000008000000}">
          <x14:formula1>
            <xm:f>Hoja2!$E$3:$E$5</xm:f>
          </x14:formula1>
          <x14:formula2>
            <xm:f>0</xm:f>
          </x14:formula2>
          <xm:sqref>N176</xm:sqref>
        </x14:dataValidation>
        <x14:dataValidation type="list" operator="equal" allowBlank="1" showInputMessage="1" showErrorMessage="1" xr:uid="{00000000-0002-0000-0000-000009000000}">
          <x14:formula1>
            <xm:f>Hoja2!$G$3:$G$12</xm:f>
          </x14:formula1>
          <x14:formula2>
            <xm:f>0</xm:f>
          </x14:formula2>
          <xm:sqref>O176</xm:sqref>
        </x14:dataValidation>
        <x14:dataValidation type="list" operator="equal" allowBlank="1" showInputMessage="1" showErrorMessage="1" xr:uid="{00000000-0002-0000-0000-00000A000000}">
          <x14:formula1>
            <xm:f>Hoja2!$I$3:$I$4</xm:f>
          </x14:formula1>
          <x14:formula2>
            <xm:f>0</xm:f>
          </x14:formula2>
          <xm:sqref>P176:Q176 AA176:AA244</xm:sqref>
        </x14:dataValidation>
        <x14:dataValidation type="list" operator="equal" allowBlank="1" showInputMessage="1" showErrorMessage="1" xr:uid="{00000000-0002-0000-0000-00000B000000}">
          <x14:formula1>
            <xm:f>Hoja2!$E$14:$E$16</xm:f>
          </x14:formula1>
          <x14:formula2>
            <xm:f>0</xm:f>
          </x14:formula2>
          <xm:sqref>T176</xm:sqref>
        </x14:dataValidation>
        <x14:dataValidation type="list" operator="equal" allowBlank="1" showInputMessage="1" showErrorMessage="1" xr:uid="{00000000-0002-0000-0000-00000C000000}">
          <x14:formula1>
            <xm:f>Hoja2!$G$14:$G$16</xm:f>
          </x14:formula1>
          <x14:formula2>
            <xm:f>0</xm:f>
          </x14:formula2>
          <xm:sqref>V176</xm:sqref>
        </x14:dataValidation>
        <x14:dataValidation type="list" operator="equal" allowBlank="1" showInputMessage="1" showErrorMessage="1" xr:uid="{00000000-0002-0000-0000-00000D000000}">
          <x14:formula1>
            <xm:f>Hoja2!$I$14:$I$16</xm:f>
          </x14:formula1>
          <x14:formula2>
            <xm:f>0</xm:f>
          </x14:formula2>
          <xm:sqref>X176</xm:sqref>
        </x14:dataValidation>
        <x14:dataValidation type="list" operator="equal" allowBlank="1" showInputMessage="1" showErrorMessage="1" xr:uid="{00000000-0002-0000-0000-00000E000000}">
          <x14:formula1>
            <xm:f>Hoja2!$J$3:$J$5</xm:f>
          </x14:formula1>
          <x14:formula2>
            <xm:f>0</xm:f>
          </x14:formula2>
          <xm:sqref>AE176:AE244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7"/>
  <sheetViews>
    <sheetView zoomScale="65" zoomScaleNormal="65" workbookViewId="0">
      <selection activeCell="A20" sqref="A20"/>
    </sheetView>
  </sheetViews>
  <sheetFormatPr baseColWidth="10" defaultColWidth="11.5703125" defaultRowHeight="26.25"/>
  <cols>
    <col min="1" max="1" width="127.5703125" style="45" customWidth="1"/>
    <col min="2" max="2" width="14.7109375" style="45" customWidth="1"/>
    <col min="3" max="1024" width="11.5703125" style="45"/>
  </cols>
  <sheetData>
    <row r="1" spans="1:2">
      <c r="A1" s="46" t="s">
        <v>5</v>
      </c>
      <c r="B1" s="47" t="s">
        <v>1570</v>
      </c>
    </row>
    <row r="2" spans="1:2">
      <c r="A2" s="48" t="s">
        <v>238</v>
      </c>
      <c r="B2" s="49">
        <v>37</v>
      </c>
    </row>
    <row r="3" spans="1:2">
      <c r="A3" s="50" t="s">
        <v>189</v>
      </c>
      <c r="B3" s="51">
        <v>11</v>
      </c>
    </row>
    <row r="4" spans="1:2">
      <c r="A4" s="50" t="s">
        <v>41</v>
      </c>
      <c r="B4" s="51">
        <v>34</v>
      </c>
    </row>
    <row r="5" spans="1:2">
      <c r="A5" s="50" t="s">
        <v>363</v>
      </c>
      <c r="B5" s="51">
        <v>1</v>
      </c>
    </row>
    <row r="6" spans="1:2">
      <c r="A6" s="50" t="s">
        <v>529</v>
      </c>
      <c r="B6" s="51">
        <v>20</v>
      </c>
    </row>
    <row r="7" spans="1:2">
      <c r="A7" s="50" t="s">
        <v>375</v>
      </c>
      <c r="B7" s="51">
        <v>38</v>
      </c>
    </row>
    <row r="8" spans="1:2">
      <c r="A8" s="50" t="s">
        <v>592</v>
      </c>
      <c r="B8" s="51">
        <v>12</v>
      </c>
    </row>
    <row r="9" spans="1:2">
      <c r="A9" s="50" t="s">
        <v>708</v>
      </c>
      <c r="B9" s="51">
        <v>73</v>
      </c>
    </row>
    <row r="10" spans="1:2">
      <c r="A10" s="50" t="s">
        <v>1250</v>
      </c>
      <c r="B10" s="51">
        <v>44</v>
      </c>
    </row>
    <row r="11" spans="1:2">
      <c r="A11" s="50" t="s">
        <v>1397</v>
      </c>
      <c r="B11" s="51">
        <v>30</v>
      </c>
    </row>
    <row r="12" spans="1:2">
      <c r="A12" s="50" t="s">
        <v>647</v>
      </c>
      <c r="B12" s="51">
        <v>12</v>
      </c>
    </row>
    <row r="13" spans="1:2">
      <c r="A13" s="50" t="s">
        <v>947</v>
      </c>
      <c r="B13" s="51">
        <v>113</v>
      </c>
    </row>
    <row r="14" spans="1:2">
      <c r="A14" s="50" t="s">
        <v>126</v>
      </c>
      <c r="B14" s="51">
        <v>21</v>
      </c>
    </row>
    <row r="15" spans="1:2">
      <c r="A15" s="50" t="s">
        <v>1552</v>
      </c>
      <c r="B15" s="51">
        <v>6</v>
      </c>
    </row>
    <row r="16" spans="1:2">
      <c r="A16" s="50" t="s">
        <v>1571</v>
      </c>
      <c r="B16" s="52"/>
    </row>
    <row r="17" spans="1:2">
      <c r="A17" s="53" t="s">
        <v>1572</v>
      </c>
      <c r="B17" s="54">
        <v>452</v>
      </c>
    </row>
  </sheetData>
  <pageMargins left="0.78749999999999998" right="0.78749999999999998" top="1.05277777777778" bottom="1.05277777777778" header="0.78749999999999998" footer="0.78749999999999998"/>
  <pageSetup orientation="portrait" horizontalDpi="300" verticalDpi="300"/>
  <headerFooter>
    <oddHeader>&amp;C&amp;"Times New Roman,Normal"&amp;12&amp;Kffffff&amp;A</oddHeader>
    <oddFooter>&amp;C&amp;"Times New Roman,Normal"&amp;12&amp;KffffffPágina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3"/>
  <sheetViews>
    <sheetView zoomScale="65" zoomScaleNormal="65" workbookViewId="0">
      <selection activeCell="G17" sqref="G17"/>
    </sheetView>
  </sheetViews>
  <sheetFormatPr baseColWidth="10" defaultColWidth="11.5703125" defaultRowHeight="23.25"/>
  <cols>
    <col min="1" max="1" width="126.7109375" style="55" bestFit="1" customWidth="1"/>
    <col min="2" max="2" width="103.42578125" style="55" bestFit="1" customWidth="1"/>
    <col min="3" max="3" width="13.7109375" style="55" bestFit="1" customWidth="1"/>
    <col min="4" max="1024" width="11.5703125" style="55"/>
  </cols>
  <sheetData>
    <row r="1" spans="1:3">
      <c r="A1" s="56" t="s">
        <v>5</v>
      </c>
      <c r="B1" s="57" t="s">
        <v>14</v>
      </c>
      <c r="C1" s="58" t="s">
        <v>1570</v>
      </c>
    </row>
    <row r="2" spans="1:3">
      <c r="A2" s="59" t="s">
        <v>238</v>
      </c>
      <c r="B2" s="60" t="s">
        <v>241</v>
      </c>
      <c r="C2" s="61">
        <v>37</v>
      </c>
    </row>
    <row r="3" spans="1:3">
      <c r="A3" s="59" t="s">
        <v>189</v>
      </c>
      <c r="B3" s="60" t="s">
        <v>193</v>
      </c>
      <c r="C3" s="61">
        <v>11</v>
      </c>
    </row>
    <row r="4" spans="1:3">
      <c r="A4" s="62" t="s">
        <v>41</v>
      </c>
      <c r="B4" s="63" t="s">
        <v>123</v>
      </c>
      <c r="C4" s="64">
        <v>2</v>
      </c>
    </row>
    <row r="5" spans="1:3">
      <c r="A5" s="65"/>
      <c r="B5" s="66" t="s">
        <v>49</v>
      </c>
      <c r="C5" s="67">
        <v>32</v>
      </c>
    </row>
    <row r="6" spans="1:3">
      <c r="A6" s="59" t="s">
        <v>363</v>
      </c>
      <c r="B6" s="60" t="s">
        <v>49</v>
      </c>
      <c r="C6" s="61">
        <v>1</v>
      </c>
    </row>
    <row r="7" spans="1:3">
      <c r="A7" s="59" t="s">
        <v>529</v>
      </c>
      <c r="B7" s="60" t="s">
        <v>241</v>
      </c>
      <c r="C7" s="61">
        <v>20</v>
      </c>
    </row>
    <row r="8" spans="1:3">
      <c r="A8" s="62" t="s">
        <v>375</v>
      </c>
      <c r="B8" s="63" t="s">
        <v>380</v>
      </c>
      <c r="C8" s="64">
        <v>1</v>
      </c>
    </row>
    <row r="9" spans="1:3">
      <c r="A9" s="68"/>
      <c r="B9" s="69" t="s">
        <v>387</v>
      </c>
      <c r="C9" s="70">
        <v>12</v>
      </c>
    </row>
    <row r="10" spans="1:3">
      <c r="A10" s="65"/>
      <c r="B10" s="66" t="s">
        <v>426</v>
      </c>
      <c r="C10" s="67">
        <v>25</v>
      </c>
    </row>
    <row r="11" spans="1:3">
      <c r="A11" s="59" t="s">
        <v>592</v>
      </c>
      <c r="B11" s="60" t="s">
        <v>598</v>
      </c>
      <c r="C11" s="61">
        <v>12</v>
      </c>
    </row>
    <row r="12" spans="1:3">
      <c r="A12" s="59" t="s">
        <v>708</v>
      </c>
      <c r="B12" s="60" t="s">
        <v>123</v>
      </c>
      <c r="C12" s="61">
        <v>73</v>
      </c>
    </row>
    <row r="13" spans="1:3">
      <c r="A13" s="59" t="s">
        <v>1250</v>
      </c>
      <c r="B13" s="60" t="s">
        <v>49</v>
      </c>
      <c r="C13" s="61">
        <v>44</v>
      </c>
    </row>
    <row r="14" spans="1:3">
      <c r="A14" s="59" t="s">
        <v>1397</v>
      </c>
      <c r="B14" s="60" t="s">
        <v>49</v>
      </c>
      <c r="C14" s="61">
        <v>30</v>
      </c>
    </row>
    <row r="15" spans="1:3">
      <c r="A15" s="62" t="s">
        <v>647</v>
      </c>
      <c r="B15" s="63" t="s">
        <v>426</v>
      </c>
      <c r="C15" s="64">
        <v>8</v>
      </c>
    </row>
    <row r="16" spans="1:3">
      <c r="A16" s="68"/>
      <c r="B16" s="69" t="s">
        <v>123</v>
      </c>
      <c r="C16" s="70">
        <v>1</v>
      </c>
    </row>
    <row r="17" spans="1:3">
      <c r="A17" s="65"/>
      <c r="B17" s="66" t="s">
        <v>49</v>
      </c>
      <c r="C17" s="67">
        <v>3</v>
      </c>
    </row>
    <row r="18" spans="1:3">
      <c r="A18" s="59" t="s">
        <v>947</v>
      </c>
      <c r="B18" s="60" t="s">
        <v>532</v>
      </c>
      <c r="C18" s="61">
        <v>113</v>
      </c>
    </row>
    <row r="19" spans="1:3">
      <c r="A19" s="62" t="s">
        <v>126</v>
      </c>
      <c r="B19" s="63" t="s">
        <v>123</v>
      </c>
      <c r="C19" s="64">
        <v>2</v>
      </c>
    </row>
    <row r="20" spans="1:3">
      <c r="A20" s="65"/>
      <c r="B20" s="66" t="s">
        <v>193</v>
      </c>
      <c r="C20" s="67">
        <v>19</v>
      </c>
    </row>
    <row r="21" spans="1:3">
      <c r="A21" s="59" t="s">
        <v>1552</v>
      </c>
      <c r="B21" s="60" t="s">
        <v>426</v>
      </c>
      <c r="C21" s="61">
        <v>6</v>
      </c>
    </row>
    <row r="22" spans="1:3">
      <c r="A22" s="59" t="s">
        <v>1571</v>
      </c>
      <c r="B22" s="60" t="s">
        <v>1571</v>
      </c>
      <c r="C22" s="61"/>
    </row>
    <row r="23" spans="1:3">
      <c r="A23" s="71" t="s">
        <v>1572</v>
      </c>
      <c r="B23" s="72"/>
      <c r="C23" s="73">
        <v>452</v>
      </c>
    </row>
  </sheetData>
  <pageMargins left="0.78749999999999998" right="0.78749999999999998" top="1.05277777777778" bottom="1.05277777777778" header="0.78749999999999998" footer="0.78749999999999998"/>
  <pageSetup orientation="portrait" horizontalDpi="300" verticalDpi="300"/>
  <headerFooter>
    <oddHeader>&amp;C&amp;"Times New Roman,Normal"&amp;12&amp;Kffffff&amp;A</oddHeader>
    <oddFooter>&amp;C&amp;"Times New Roman,Normal"&amp;12&amp;KffffffPágina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65" zoomScaleNormal="65" workbookViewId="0">
      <selection activeCell="N37" sqref="N37"/>
    </sheetView>
  </sheetViews>
  <sheetFormatPr baseColWidth="10" defaultColWidth="10.7109375" defaultRowHeight="15"/>
  <sheetData/>
  <pageMargins left="0.7" right="0.7" top="0.75" bottom="0.75" header="0.511811023622047" footer="0.511811023622047"/>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37"/>
  <sheetViews>
    <sheetView zoomScale="65" zoomScaleNormal="65" workbookViewId="0">
      <selection activeCell="C12" sqref="C12"/>
    </sheetView>
  </sheetViews>
  <sheetFormatPr baseColWidth="10" defaultColWidth="9.140625" defaultRowHeight="15"/>
  <cols>
    <col min="1" max="1" width="16.85546875" customWidth="1"/>
    <col min="3" max="3" width="27" customWidth="1"/>
    <col min="5" max="5" width="27.140625" customWidth="1"/>
    <col min="6" max="6" width="12" customWidth="1"/>
    <col min="7" max="7" width="19.7109375" customWidth="1"/>
    <col min="8" max="8" width="12" customWidth="1"/>
    <col min="9" max="9" width="14.85546875" customWidth="1"/>
    <col min="10" max="10" width="12" customWidth="1"/>
    <col min="12" max="12" width="24.5703125" customWidth="1"/>
    <col min="14" max="14" width="43.85546875" customWidth="1"/>
  </cols>
  <sheetData>
    <row r="2" spans="1:19" ht="36">
      <c r="A2" s="74" t="s">
        <v>6</v>
      </c>
      <c r="C2" s="74" t="s">
        <v>13</v>
      </c>
      <c r="E2" s="74" t="s">
        <v>1573</v>
      </c>
      <c r="G2" s="74" t="s">
        <v>17</v>
      </c>
    </row>
    <row r="3" spans="1:19" ht="75">
      <c r="A3" t="s">
        <v>42</v>
      </c>
      <c r="C3" s="75" t="s">
        <v>426</v>
      </c>
      <c r="E3" t="s">
        <v>52</v>
      </c>
      <c r="G3" t="s">
        <v>124</v>
      </c>
      <c r="I3" t="s">
        <v>45</v>
      </c>
      <c r="J3" t="s">
        <v>1574</v>
      </c>
      <c r="L3" s="76">
        <f ca="1">TODAY()</f>
        <v>45181</v>
      </c>
      <c r="M3" s="77" t="s">
        <v>15</v>
      </c>
      <c r="N3" s="77" t="s">
        <v>16</v>
      </c>
      <c r="O3" s="77" t="s">
        <v>1575</v>
      </c>
      <c r="P3" s="77" t="s">
        <v>12</v>
      </c>
      <c r="Q3" s="77" t="s">
        <v>1576</v>
      </c>
      <c r="S3" s="77" t="s">
        <v>1577</v>
      </c>
    </row>
    <row r="4" spans="1:19">
      <c r="A4" t="s">
        <v>593</v>
      </c>
      <c r="C4" s="78" t="s">
        <v>598</v>
      </c>
      <c r="E4" t="s">
        <v>51</v>
      </c>
      <c r="G4" t="s">
        <v>67</v>
      </c>
      <c r="I4" t="s">
        <v>53</v>
      </c>
      <c r="J4" t="s">
        <v>59</v>
      </c>
      <c r="M4" t="s">
        <v>50</v>
      </c>
      <c r="N4" t="s">
        <v>1578</v>
      </c>
      <c r="O4" t="s">
        <v>1579</v>
      </c>
      <c r="P4" t="s">
        <v>129</v>
      </c>
      <c r="Q4" t="s">
        <v>175</v>
      </c>
      <c r="R4" t="s">
        <v>1580</v>
      </c>
      <c r="S4" t="s">
        <v>1581</v>
      </c>
    </row>
    <row r="5" spans="1:19">
      <c r="A5" t="s">
        <v>170</v>
      </c>
      <c r="C5" s="78" t="s">
        <v>532</v>
      </c>
      <c r="E5" t="s">
        <v>63</v>
      </c>
      <c r="G5" t="s">
        <v>1582</v>
      </c>
      <c r="I5" t="s">
        <v>47</v>
      </c>
      <c r="J5" t="s">
        <v>47</v>
      </c>
      <c r="M5" t="s">
        <v>716</v>
      </c>
      <c r="N5" t="s">
        <v>1583</v>
      </c>
      <c r="O5" t="s">
        <v>1584</v>
      </c>
      <c r="P5" t="s">
        <v>115</v>
      </c>
      <c r="Q5" t="s">
        <v>1585</v>
      </c>
      <c r="R5" t="s">
        <v>1586</v>
      </c>
      <c r="S5" t="s">
        <v>1587</v>
      </c>
    </row>
    <row r="6" spans="1:19">
      <c r="A6" t="s">
        <v>120</v>
      </c>
      <c r="C6" s="78" t="s">
        <v>715</v>
      </c>
      <c r="G6" t="s">
        <v>214</v>
      </c>
      <c r="M6" t="s">
        <v>731</v>
      </c>
      <c r="N6" t="s">
        <v>52</v>
      </c>
      <c r="O6" t="s">
        <v>1588</v>
      </c>
      <c r="P6" t="s">
        <v>1589</v>
      </c>
      <c r="Q6" t="s">
        <v>1590</v>
      </c>
      <c r="R6" t="s">
        <v>1591</v>
      </c>
      <c r="S6" t="s">
        <v>1592</v>
      </c>
    </row>
    <row r="7" spans="1:19" ht="22.5">
      <c r="A7" t="s">
        <v>722</v>
      </c>
      <c r="C7" s="78" t="s">
        <v>241</v>
      </c>
      <c r="G7" t="s">
        <v>537</v>
      </c>
      <c r="N7" t="s">
        <v>129</v>
      </c>
      <c r="O7" t="s">
        <v>1593</v>
      </c>
      <c r="P7" t="s">
        <v>110</v>
      </c>
      <c r="S7" t="s">
        <v>1594</v>
      </c>
    </row>
    <row r="8" spans="1:19" ht="33.75">
      <c r="A8" t="s">
        <v>718</v>
      </c>
      <c r="C8" s="78" t="s">
        <v>49</v>
      </c>
      <c r="G8" t="s">
        <v>1595</v>
      </c>
      <c r="I8" t="s">
        <v>46</v>
      </c>
      <c r="O8" t="s">
        <v>1596</v>
      </c>
      <c r="P8" t="s">
        <v>192</v>
      </c>
      <c r="S8" t="s">
        <v>1597</v>
      </c>
    </row>
    <row r="9" spans="1:19" ht="22.5">
      <c r="A9" t="s">
        <v>1598</v>
      </c>
      <c r="C9" s="78" t="s">
        <v>193</v>
      </c>
      <c r="G9" t="s">
        <v>388</v>
      </c>
      <c r="I9" t="s">
        <v>136</v>
      </c>
      <c r="O9" t="s">
        <v>1599</v>
      </c>
      <c r="P9" t="s">
        <v>235</v>
      </c>
      <c r="S9" t="s">
        <v>1600</v>
      </c>
    </row>
    <row r="10" spans="1:19">
      <c r="C10" s="78" t="s">
        <v>380</v>
      </c>
      <c r="G10" t="s">
        <v>1601</v>
      </c>
      <c r="P10" t="s">
        <v>90</v>
      </c>
      <c r="S10" t="s">
        <v>1602</v>
      </c>
    </row>
    <row r="11" spans="1:19">
      <c r="C11" s="75" t="s">
        <v>103</v>
      </c>
      <c r="G11" t="s">
        <v>1603</v>
      </c>
      <c r="P11" t="s">
        <v>165</v>
      </c>
      <c r="S11" t="s">
        <v>1604</v>
      </c>
    </row>
    <row r="12" spans="1:19">
      <c r="C12" s="78"/>
      <c r="G12" t="s">
        <v>52</v>
      </c>
      <c r="P12" t="s">
        <v>1605</v>
      </c>
      <c r="S12" t="s">
        <v>1606</v>
      </c>
    </row>
    <row r="13" spans="1:19">
      <c r="A13" s="74" t="s">
        <v>5</v>
      </c>
      <c r="C13" s="78"/>
      <c r="E13" s="79" t="s">
        <v>37</v>
      </c>
      <c r="F13" t="s">
        <v>1607</v>
      </c>
      <c r="G13" s="80" t="s">
        <v>38</v>
      </c>
      <c r="H13" t="s">
        <v>1607</v>
      </c>
      <c r="I13" s="80" t="s">
        <v>39</v>
      </c>
      <c r="J13" t="s">
        <v>1607</v>
      </c>
      <c r="P13" t="s">
        <v>1608</v>
      </c>
      <c r="S13" t="s">
        <v>1609</v>
      </c>
    </row>
    <row r="14" spans="1:19">
      <c r="A14" t="s">
        <v>375</v>
      </c>
      <c r="C14" s="78"/>
      <c r="E14" t="s">
        <v>369</v>
      </c>
      <c r="F14">
        <v>3</v>
      </c>
      <c r="G14" t="s">
        <v>56</v>
      </c>
      <c r="H14">
        <v>3</v>
      </c>
      <c r="I14" t="s">
        <v>56</v>
      </c>
      <c r="J14">
        <v>3</v>
      </c>
      <c r="P14" t="s">
        <v>48</v>
      </c>
      <c r="S14" t="s">
        <v>1610</v>
      </c>
    </row>
    <row r="15" spans="1:19">
      <c r="A15" t="s">
        <v>189</v>
      </c>
      <c r="C15" s="78"/>
      <c r="E15" t="s">
        <v>68</v>
      </c>
      <c r="F15">
        <v>2</v>
      </c>
      <c r="G15" t="s">
        <v>57</v>
      </c>
      <c r="H15">
        <v>2</v>
      </c>
      <c r="I15" t="s">
        <v>57</v>
      </c>
      <c r="J15">
        <v>2</v>
      </c>
    </row>
    <row r="16" spans="1:19">
      <c r="A16" t="s">
        <v>592</v>
      </c>
      <c r="C16" s="78"/>
      <c r="E16" t="s">
        <v>55</v>
      </c>
      <c r="F16">
        <v>1</v>
      </c>
      <c r="G16" t="s">
        <v>111</v>
      </c>
      <c r="H16">
        <v>1</v>
      </c>
      <c r="I16" t="s">
        <v>111</v>
      </c>
      <c r="J16">
        <v>1</v>
      </c>
    </row>
    <row r="17" spans="1:9">
      <c r="A17" t="s">
        <v>1552</v>
      </c>
      <c r="C17" s="78"/>
    </row>
    <row r="18" spans="1:9">
      <c r="A18" t="s">
        <v>41</v>
      </c>
      <c r="C18" s="78"/>
    </row>
    <row r="19" spans="1:9">
      <c r="A19" t="s">
        <v>126</v>
      </c>
      <c r="C19" s="78"/>
      <c r="E19" s="81" t="s">
        <v>1607</v>
      </c>
      <c r="F19" t="s">
        <v>1611</v>
      </c>
      <c r="H19" s="82" t="s">
        <v>1607</v>
      </c>
      <c r="I19" t="s">
        <v>1611</v>
      </c>
    </row>
    <row r="20" spans="1:9">
      <c r="A20" t="s">
        <v>529</v>
      </c>
      <c r="C20" s="78"/>
      <c r="E20" s="81" t="s">
        <v>369</v>
      </c>
      <c r="F20" t="s">
        <v>1612</v>
      </c>
      <c r="H20" s="82" t="s">
        <v>1613</v>
      </c>
      <c r="I20" t="s">
        <v>1614</v>
      </c>
    </row>
    <row r="21" spans="1:9">
      <c r="A21" t="s">
        <v>238</v>
      </c>
      <c r="C21" s="78"/>
      <c r="E21" s="83" t="s">
        <v>68</v>
      </c>
      <c r="F21" t="s">
        <v>1615</v>
      </c>
      <c r="I21" t="s">
        <v>1616</v>
      </c>
    </row>
    <row r="22" spans="1:9">
      <c r="A22" t="s">
        <v>647</v>
      </c>
      <c r="C22" s="78"/>
      <c r="E22" t="s">
        <v>55</v>
      </c>
      <c r="F22" t="s">
        <v>1617</v>
      </c>
      <c r="I22" t="s">
        <v>1618</v>
      </c>
    </row>
    <row r="23" spans="1:9">
      <c r="A23" t="s">
        <v>947</v>
      </c>
      <c r="C23" s="78"/>
      <c r="H23" t="s">
        <v>1607</v>
      </c>
      <c r="I23" t="s">
        <v>1611</v>
      </c>
    </row>
    <row r="24" spans="1:9">
      <c r="A24" t="s">
        <v>1397</v>
      </c>
      <c r="C24" s="78"/>
      <c r="H24" t="s">
        <v>1619</v>
      </c>
      <c r="I24" t="s">
        <v>1620</v>
      </c>
    </row>
    <row r="25" spans="1:9">
      <c r="A25" t="s">
        <v>1250</v>
      </c>
      <c r="C25" s="78"/>
      <c r="I25" t="s">
        <v>1621</v>
      </c>
    </row>
    <row r="26" spans="1:9">
      <c r="A26" t="s">
        <v>1622</v>
      </c>
      <c r="C26" s="78"/>
      <c r="I26" t="s">
        <v>1623</v>
      </c>
    </row>
    <row r="27" spans="1:9">
      <c r="A27" t="s">
        <v>363</v>
      </c>
      <c r="C27" s="78"/>
      <c r="I27" t="s">
        <v>1624</v>
      </c>
    </row>
    <row r="28" spans="1:9">
      <c r="C28" s="78"/>
      <c r="I28" t="s">
        <v>1625</v>
      </c>
    </row>
    <row r="29" spans="1:9">
      <c r="C29" s="78"/>
      <c r="I29" t="s">
        <v>1626</v>
      </c>
    </row>
    <row r="30" spans="1:9">
      <c r="I30" t="s">
        <v>1627</v>
      </c>
    </row>
    <row r="31" spans="1:9">
      <c r="I31" t="s">
        <v>1628</v>
      </c>
    </row>
    <row r="32" spans="1:9">
      <c r="C32" s="78"/>
      <c r="I32" t="s">
        <v>1629</v>
      </c>
    </row>
    <row r="33" spans="8:9">
      <c r="I33" t="s">
        <v>1630</v>
      </c>
    </row>
    <row r="35" spans="8:9">
      <c r="H35" t="s">
        <v>1631</v>
      </c>
      <c r="I35" t="s">
        <v>1632</v>
      </c>
    </row>
    <row r="36" spans="8:9">
      <c r="H36" t="s">
        <v>1633</v>
      </c>
      <c r="I36" t="s">
        <v>1634</v>
      </c>
    </row>
    <row r="37" spans="8:9">
      <c r="I37" t="s">
        <v>1635</v>
      </c>
    </row>
  </sheetData>
  <pageMargins left="0.7" right="0.7" top="0.75" bottom="0.75" header="0.511811023622047" footer="0.511811023622047"/>
  <pageSetup orientation="portrait" horizontalDpi="300" verticalDpi="300"/>
  <legacyDrawing r:id="rId1"/>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8"/>
  <sheetViews>
    <sheetView topLeftCell="A37" zoomScale="65" zoomScaleNormal="65" workbookViewId="0">
      <selection activeCell="D7" sqref="D7"/>
    </sheetView>
  </sheetViews>
  <sheetFormatPr baseColWidth="10" defaultColWidth="10.7109375" defaultRowHeight="15"/>
  <cols>
    <col min="1" max="1" width="46.7109375" customWidth="1"/>
    <col min="2" max="2" width="11.5703125" style="84" hidden="1" customWidth="1"/>
    <col min="3" max="3" width="12.85546875" style="84" customWidth="1"/>
    <col min="4" max="4" width="11.42578125" style="84" customWidth="1"/>
  </cols>
  <sheetData>
    <row r="1" spans="1:5">
      <c r="A1" s="85" t="s">
        <v>1636</v>
      </c>
      <c r="B1" s="86" t="s">
        <v>1637</v>
      </c>
      <c r="C1" s="86">
        <v>2020</v>
      </c>
      <c r="D1" s="86">
        <v>2021</v>
      </c>
    </row>
    <row r="2" spans="1:5">
      <c r="A2" s="87"/>
      <c r="B2" s="88" t="s">
        <v>1638</v>
      </c>
      <c r="C2" s="88"/>
      <c r="D2" s="88"/>
      <c r="E2" s="89">
        <f t="shared" ref="E2:E34" si="0">C2-D2</f>
        <v>0</v>
      </c>
    </row>
    <row r="3" spans="1:5">
      <c r="A3" s="87"/>
      <c r="B3" s="88" t="s">
        <v>1639</v>
      </c>
      <c r="C3" s="88"/>
      <c r="D3" s="88"/>
      <c r="E3" s="89">
        <f t="shared" si="0"/>
        <v>0</v>
      </c>
    </row>
    <row r="4" spans="1:5">
      <c r="A4" s="87"/>
      <c r="B4" s="88" t="s">
        <v>1639</v>
      </c>
      <c r="C4" s="88"/>
      <c r="D4" s="88"/>
      <c r="E4" s="89">
        <f t="shared" si="0"/>
        <v>0</v>
      </c>
    </row>
    <row r="5" spans="1:5">
      <c r="A5" s="87"/>
      <c r="B5" s="88" t="s">
        <v>1639</v>
      </c>
      <c r="C5" s="88"/>
      <c r="D5" s="88"/>
      <c r="E5" s="89">
        <f t="shared" si="0"/>
        <v>0</v>
      </c>
    </row>
    <row r="6" spans="1:5">
      <c r="A6" s="87"/>
      <c r="B6" s="88" t="s">
        <v>1639</v>
      </c>
      <c r="C6" s="88"/>
      <c r="D6" s="88"/>
      <c r="E6" s="89">
        <f t="shared" si="0"/>
        <v>0</v>
      </c>
    </row>
    <row r="7" spans="1:5">
      <c r="A7" s="87"/>
      <c r="B7" s="88" t="s">
        <v>1639</v>
      </c>
      <c r="C7" s="88"/>
      <c r="D7" s="88"/>
      <c r="E7" s="89">
        <f t="shared" si="0"/>
        <v>0</v>
      </c>
    </row>
    <row r="8" spans="1:5">
      <c r="A8" s="87"/>
      <c r="B8" s="88" t="s">
        <v>1639</v>
      </c>
      <c r="C8" s="88"/>
      <c r="D8" s="88"/>
      <c r="E8" s="89">
        <f t="shared" si="0"/>
        <v>0</v>
      </c>
    </row>
    <row r="9" spans="1:5">
      <c r="A9" s="87"/>
      <c r="B9" s="88" t="s">
        <v>1639</v>
      </c>
      <c r="C9" s="88"/>
      <c r="D9" s="88"/>
      <c r="E9" s="89">
        <f t="shared" si="0"/>
        <v>0</v>
      </c>
    </row>
    <row r="10" spans="1:5">
      <c r="A10" s="87"/>
      <c r="B10" s="88" t="s">
        <v>1639</v>
      </c>
      <c r="C10" s="88"/>
      <c r="D10" s="88"/>
      <c r="E10" s="89">
        <f t="shared" si="0"/>
        <v>0</v>
      </c>
    </row>
    <row r="11" spans="1:5">
      <c r="A11" s="87"/>
      <c r="B11" s="88" t="s">
        <v>1639</v>
      </c>
      <c r="C11" s="88"/>
      <c r="D11" s="88"/>
      <c r="E11" s="89">
        <f t="shared" si="0"/>
        <v>0</v>
      </c>
    </row>
    <row r="12" spans="1:5">
      <c r="A12" s="87"/>
      <c r="B12" s="88" t="s">
        <v>1639</v>
      </c>
      <c r="C12" s="88"/>
      <c r="D12" s="88"/>
      <c r="E12" s="89">
        <f t="shared" si="0"/>
        <v>0</v>
      </c>
    </row>
    <row r="13" spans="1:5">
      <c r="A13" s="90"/>
      <c r="B13" s="88" t="s">
        <v>1639</v>
      </c>
      <c r="C13" s="88"/>
      <c r="D13" s="88"/>
      <c r="E13" s="89">
        <f t="shared" si="0"/>
        <v>0</v>
      </c>
    </row>
    <row r="14" spans="1:5">
      <c r="A14" s="87"/>
      <c r="B14" s="88" t="s">
        <v>1639</v>
      </c>
      <c r="C14" s="91"/>
      <c r="D14" s="88"/>
      <c r="E14" s="89">
        <f t="shared" si="0"/>
        <v>0</v>
      </c>
    </row>
    <row r="15" spans="1:5">
      <c r="A15" s="87"/>
      <c r="B15" s="88" t="s">
        <v>1639</v>
      </c>
      <c r="C15" s="91"/>
      <c r="D15" s="88"/>
      <c r="E15" s="89">
        <f t="shared" si="0"/>
        <v>0</v>
      </c>
    </row>
    <row r="16" spans="1:5">
      <c r="A16" s="87"/>
      <c r="B16" s="88" t="s">
        <v>1638</v>
      </c>
      <c r="C16" s="88"/>
      <c r="D16" s="88"/>
      <c r="E16" s="89">
        <f t="shared" si="0"/>
        <v>0</v>
      </c>
    </row>
    <row r="17" spans="1:5">
      <c r="A17" s="87"/>
      <c r="B17" s="88" t="s">
        <v>1639</v>
      </c>
      <c r="C17" s="88"/>
      <c r="D17" s="88"/>
      <c r="E17" s="89">
        <f t="shared" si="0"/>
        <v>0</v>
      </c>
    </row>
    <row r="18" spans="1:5">
      <c r="A18" s="87"/>
      <c r="B18" s="88" t="s">
        <v>1639</v>
      </c>
      <c r="C18" s="88"/>
      <c r="D18" s="88"/>
      <c r="E18" s="89">
        <f t="shared" si="0"/>
        <v>0</v>
      </c>
    </row>
    <row r="19" spans="1:5">
      <c r="A19" s="87"/>
      <c r="B19" s="88" t="s">
        <v>1639</v>
      </c>
      <c r="C19" s="88"/>
      <c r="D19" s="88"/>
      <c r="E19" s="89">
        <f t="shared" si="0"/>
        <v>0</v>
      </c>
    </row>
    <row r="20" spans="1:5">
      <c r="A20" s="87"/>
      <c r="B20" s="88" t="s">
        <v>1638</v>
      </c>
      <c r="C20" s="88"/>
      <c r="D20" s="88"/>
      <c r="E20" s="89">
        <f t="shared" si="0"/>
        <v>0</v>
      </c>
    </row>
    <row r="21" spans="1:5">
      <c r="A21" s="87"/>
      <c r="B21" s="88" t="s">
        <v>1639</v>
      </c>
      <c r="C21" s="91"/>
      <c r="D21" s="88"/>
      <c r="E21" s="89">
        <f t="shared" si="0"/>
        <v>0</v>
      </c>
    </row>
    <row r="22" spans="1:5">
      <c r="A22" s="87"/>
      <c r="B22" s="88" t="s">
        <v>1639</v>
      </c>
      <c r="C22" s="91"/>
      <c r="D22" s="88"/>
      <c r="E22" s="89">
        <f t="shared" si="0"/>
        <v>0</v>
      </c>
    </row>
    <row r="23" spans="1:5">
      <c r="A23" s="87"/>
      <c r="B23" s="88" t="s">
        <v>1639</v>
      </c>
      <c r="C23" s="88"/>
      <c r="D23" s="88"/>
      <c r="E23" s="89">
        <f t="shared" si="0"/>
        <v>0</v>
      </c>
    </row>
    <row r="24" spans="1:5">
      <c r="A24" s="87"/>
      <c r="B24" s="88" t="s">
        <v>1639</v>
      </c>
      <c r="C24" s="88"/>
      <c r="D24" s="88"/>
      <c r="E24" s="89">
        <f t="shared" si="0"/>
        <v>0</v>
      </c>
    </row>
    <row r="25" spans="1:5">
      <c r="A25" s="87"/>
      <c r="B25" s="88" t="s">
        <v>1639</v>
      </c>
      <c r="C25" s="88"/>
      <c r="D25" s="88"/>
      <c r="E25" s="89">
        <f t="shared" si="0"/>
        <v>0</v>
      </c>
    </row>
    <row r="26" spans="1:5">
      <c r="A26" s="87"/>
      <c r="B26" s="88" t="s">
        <v>1639</v>
      </c>
      <c r="C26" s="88"/>
      <c r="D26" s="88"/>
      <c r="E26" s="89">
        <f t="shared" si="0"/>
        <v>0</v>
      </c>
    </row>
    <row r="27" spans="1:5">
      <c r="A27" s="87"/>
      <c r="B27" s="88" t="s">
        <v>1639</v>
      </c>
      <c r="C27" s="91"/>
      <c r="D27" s="88"/>
      <c r="E27" s="89">
        <f t="shared" si="0"/>
        <v>0</v>
      </c>
    </row>
    <row r="28" spans="1:5">
      <c r="A28" s="87"/>
      <c r="B28" s="88" t="s">
        <v>1639</v>
      </c>
      <c r="C28" s="88"/>
      <c r="D28" s="88"/>
      <c r="E28" s="89">
        <f t="shared" si="0"/>
        <v>0</v>
      </c>
    </row>
    <row r="29" spans="1:5">
      <c r="A29" s="87"/>
      <c r="B29" s="88" t="s">
        <v>1639</v>
      </c>
      <c r="C29" s="88"/>
      <c r="D29" s="88"/>
      <c r="E29" s="89">
        <f t="shared" si="0"/>
        <v>0</v>
      </c>
    </row>
    <row r="30" spans="1:5">
      <c r="A30" s="87"/>
      <c r="B30" s="88" t="s">
        <v>1639</v>
      </c>
      <c r="C30" s="88"/>
      <c r="D30" s="88"/>
      <c r="E30" s="89">
        <f t="shared" si="0"/>
        <v>0</v>
      </c>
    </row>
    <row r="31" spans="1:5">
      <c r="A31" s="87"/>
      <c r="B31" s="88" t="s">
        <v>1638</v>
      </c>
      <c r="C31" s="88"/>
      <c r="D31" s="88"/>
      <c r="E31" s="89">
        <f t="shared" si="0"/>
        <v>0</v>
      </c>
    </row>
    <row r="32" spans="1:5">
      <c r="A32" s="87"/>
      <c r="B32" s="88" t="s">
        <v>1639</v>
      </c>
      <c r="C32" s="91"/>
      <c r="D32" s="88"/>
      <c r="E32" s="89">
        <f t="shared" si="0"/>
        <v>0</v>
      </c>
    </row>
    <row r="33" spans="1:5">
      <c r="A33" s="87"/>
      <c r="B33" s="88" t="s">
        <v>1638</v>
      </c>
      <c r="C33" s="88"/>
      <c r="D33" s="88"/>
      <c r="E33" s="89">
        <f t="shared" si="0"/>
        <v>0</v>
      </c>
    </row>
    <row r="34" spans="1:5">
      <c r="C34" s="84">
        <f>SUM(C2:C33)</f>
        <v>0</v>
      </c>
      <c r="D34" s="84">
        <f>SUM(D2:D33)</f>
        <v>0</v>
      </c>
      <c r="E34" s="89">
        <f t="shared" si="0"/>
        <v>0</v>
      </c>
    </row>
    <row r="37" spans="1:5" ht="18.75">
      <c r="A37" s="103" t="s">
        <v>1640</v>
      </c>
      <c r="B37" s="103"/>
      <c r="C37" s="103"/>
      <c r="D37" s="103"/>
    </row>
    <row r="38" spans="1:5">
      <c r="A38" s="104" t="s">
        <v>1641</v>
      </c>
      <c r="B38" s="105">
        <v>308</v>
      </c>
      <c r="C38" s="92" t="s">
        <v>1642</v>
      </c>
      <c r="D38" s="93">
        <v>42</v>
      </c>
    </row>
    <row r="39" spans="1:5">
      <c r="A39" s="104"/>
      <c r="B39" s="105"/>
      <c r="C39" s="92" t="s">
        <v>1643</v>
      </c>
      <c r="D39" s="93">
        <v>266</v>
      </c>
    </row>
    <row r="40" spans="1:5">
      <c r="A40" s="94" t="s">
        <v>1644</v>
      </c>
      <c r="B40" s="95">
        <v>729</v>
      </c>
      <c r="C40" s="95"/>
      <c r="D40" s="96"/>
    </row>
    <row r="41" spans="1:5">
      <c r="B41" s="97">
        <f>SUM(B38:B40)</f>
        <v>1037</v>
      </c>
    </row>
    <row r="42" spans="1:5" ht="18.75">
      <c r="A42" s="103" t="s">
        <v>1645</v>
      </c>
      <c r="B42" s="103"/>
    </row>
    <row r="43" spans="1:5">
      <c r="A43" s="98" t="s">
        <v>1646</v>
      </c>
      <c r="B43" s="93">
        <v>139</v>
      </c>
    </row>
    <row r="44" spans="1:5">
      <c r="A44" s="98" t="s">
        <v>1647</v>
      </c>
      <c r="B44" s="93">
        <v>738</v>
      </c>
    </row>
    <row r="45" spans="1:5">
      <c r="A45" s="98" t="s">
        <v>1648</v>
      </c>
      <c r="B45" s="93">
        <v>9</v>
      </c>
    </row>
    <row r="46" spans="1:5">
      <c r="A46" s="98" t="s">
        <v>1649</v>
      </c>
      <c r="B46" s="93">
        <v>26</v>
      </c>
    </row>
    <row r="47" spans="1:5">
      <c r="A47" s="94" t="s">
        <v>1650</v>
      </c>
      <c r="B47" s="96">
        <v>125</v>
      </c>
    </row>
    <row r="48" spans="1:5">
      <c r="B48" s="97">
        <f>SUM(B43:B47)</f>
        <v>1037</v>
      </c>
    </row>
    <row r="49" spans="1:2" ht="18.75">
      <c r="A49" s="103" t="s">
        <v>1651</v>
      </c>
      <c r="B49" s="103"/>
    </row>
    <row r="50" spans="1:2">
      <c r="A50" s="98" t="s">
        <v>55</v>
      </c>
      <c r="B50" s="93">
        <v>529</v>
      </c>
    </row>
    <row r="51" spans="1:2">
      <c r="A51" s="98" t="s">
        <v>68</v>
      </c>
      <c r="B51" s="93">
        <v>256</v>
      </c>
    </row>
    <row r="52" spans="1:2">
      <c r="A52" s="94" t="s">
        <v>369</v>
      </c>
      <c r="B52" s="96">
        <v>252</v>
      </c>
    </row>
    <row r="53" spans="1:2">
      <c r="B53" s="97">
        <f>SUM(B50:B52)</f>
        <v>1037</v>
      </c>
    </row>
    <row r="54" spans="1:2" ht="18.75">
      <c r="A54" s="103" t="s">
        <v>1652</v>
      </c>
      <c r="B54" s="103"/>
    </row>
    <row r="55" spans="1:2">
      <c r="A55" s="98" t="s">
        <v>56</v>
      </c>
      <c r="B55" s="93">
        <v>417</v>
      </c>
    </row>
    <row r="56" spans="1:2">
      <c r="A56" s="98" t="s">
        <v>57</v>
      </c>
      <c r="B56" s="93">
        <v>500</v>
      </c>
    </row>
    <row r="57" spans="1:2">
      <c r="A57" s="94" t="s">
        <v>111</v>
      </c>
      <c r="B57" s="96">
        <v>120</v>
      </c>
    </row>
    <row r="58" spans="1:2">
      <c r="B58" s="97">
        <f>SUM(B55:B57)</f>
        <v>1037</v>
      </c>
    </row>
  </sheetData>
  <autoFilter ref="A1:D34" xr:uid="{00000000-0009-0000-0000-000005000000}"/>
  <mergeCells count="6">
    <mergeCell ref="A54:B54"/>
    <mergeCell ref="A37:D37"/>
    <mergeCell ref="A38:A39"/>
    <mergeCell ref="B38:B39"/>
    <mergeCell ref="A42:B42"/>
    <mergeCell ref="A49:B49"/>
  </mergeCells>
  <pageMargins left="0.7" right="0.7" top="0.75" bottom="0.75" header="0.511811023622047" footer="0.511811023622047"/>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zoomScale="65" zoomScaleNormal="65" workbookViewId="0">
      <selection activeCell="C5" sqref="C5"/>
    </sheetView>
  </sheetViews>
  <sheetFormatPr baseColWidth="10" defaultColWidth="9.140625" defaultRowHeight="15"/>
  <sheetData/>
  <pageMargins left="0.7" right="0.7" top="0.75" bottom="0.75" header="0.511811023622047" footer="0.511811023622047"/>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559349D5061F47987469DD1A9D93D1" ma:contentTypeVersion="13" ma:contentTypeDescription="Create a new document." ma:contentTypeScope="" ma:versionID="3310337c219a66db215b674190304ab9">
  <xsd:schema xmlns:xsd="http://www.w3.org/2001/XMLSchema" xmlns:xs="http://www.w3.org/2001/XMLSchema" xmlns:p="http://schemas.microsoft.com/office/2006/metadata/properties" xmlns:ns3="2052b1f7-3b87-4f50-b510-85dc3c9bc8a6" xmlns:ns4="e2a7130d-8479-4dd3-8492-ba1997e5bdf8" targetNamespace="http://schemas.microsoft.com/office/2006/metadata/properties" ma:root="true" ma:fieldsID="d287bb080530581694d1ce3185253451" ns3:_="" ns4:_="">
    <xsd:import namespace="2052b1f7-3b87-4f50-b510-85dc3c9bc8a6"/>
    <xsd:import namespace="e2a7130d-8479-4dd3-8492-ba1997e5bdf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52b1f7-3b87-4f50-b510-85dc3c9bc8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a7130d-8479-4dd3-8492-ba1997e5bdf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052b1f7-3b87-4f50-b510-85dc3c9bc8a6" xsi:nil="true"/>
  </documentManagement>
</p:properties>
</file>

<file path=customXml/itemProps1.xml><?xml version="1.0" encoding="utf-8"?>
<ds:datastoreItem xmlns:ds="http://schemas.openxmlformats.org/officeDocument/2006/customXml" ds:itemID="{45207D27-BD64-4B57-BD95-D83A05764F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52b1f7-3b87-4f50-b510-85dc3c9bc8a6"/>
    <ds:schemaRef ds:uri="e2a7130d-8479-4dd3-8492-ba1997e5b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A5CE8A-F99D-40CC-9E83-50CCB5C94C2A}">
  <ds:schemaRefs>
    <ds:schemaRef ds:uri="http://schemas.microsoft.com/sharepoint/v3/contenttype/forms"/>
  </ds:schemaRefs>
</ds:datastoreItem>
</file>

<file path=customXml/itemProps3.xml><?xml version="1.0" encoding="utf-8"?>
<ds:datastoreItem xmlns:ds="http://schemas.openxmlformats.org/officeDocument/2006/customXml" ds:itemID="{631AD433-4678-4DB8-A8B5-5237E2568558}">
  <ds:schemaRefs>
    <ds:schemaRef ds:uri="http://schemas.microsoft.com/office/2006/documentManagement/types"/>
    <ds:schemaRef ds:uri="http://schemas.openxmlformats.org/package/2006/metadata/core-properties"/>
    <ds:schemaRef ds:uri="2052b1f7-3b87-4f50-b510-85dc3c9bc8a6"/>
    <ds:schemaRef ds:uri="http://purl.org/dc/dcmitype/"/>
    <ds:schemaRef ds:uri="http://purl.org/dc/terms/"/>
    <ds:schemaRef ds:uri="http://purl.org/dc/elements/1.1/"/>
    <ds:schemaRef ds:uri="http://schemas.microsoft.com/office/2006/metadata/properties"/>
    <ds:schemaRef ds:uri="e2a7130d-8479-4dd3-8492-ba1997e5bdf8"/>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ActivosDeInformación</vt:lpstr>
      <vt:lpstr>Resumen por Proceso</vt:lpstr>
      <vt:lpstr>Resumen por Procesos Responsabl</vt:lpstr>
      <vt:lpstr>Hoja1</vt:lpstr>
      <vt:lpstr>Hoja2</vt:lpstr>
      <vt:lpstr>DATOS</vt:lpstr>
      <vt:lpstr>Hoja3</vt:lpstr>
      <vt:lpstr>ActivosDeInformación!_FilterDatabase_0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Alberto de la Ossa Hurtado</dc:creator>
  <cp:keywords/>
  <dc:description/>
  <cp:lastModifiedBy>Carlos Alberto de la Ossa Hurtado</cp:lastModifiedBy>
  <cp:revision>32</cp:revision>
  <dcterms:created xsi:type="dcterms:W3CDTF">2006-09-16T00:00:00Z</dcterms:created>
  <dcterms:modified xsi:type="dcterms:W3CDTF">2023-09-12T17:16:21Z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0x010100C3559349D5061F47987469DD1A9D93D1</vt:lpwstr>
  </property>
  <property fmtid="{D5CDD505-2E9C-101B-9397-08002B2CF9AE}" pid="3" name="ProgId">
    <vt:lpwstr>Excel.Sheet</vt:lpwstr>
  </property>
</Properties>
</file>