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FederalPC\Desktop\"/>
    </mc:Choice>
  </mc:AlternateContent>
  <xr:revisionPtr revIDLastSave="0" documentId="13_ncr:1_{835923F6-ADA8-4687-93F6-12B4217B6A3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ULACION" sheetId="4" r:id="rId1"/>
    <sheet name="SEGUIMIENTO" sheetId="6" state="hidden" r:id="rId2"/>
  </sheets>
  <definedNames>
    <definedName name="_xlnm._FilterDatabase" localSheetId="0" hidden="1">FORMULACION!$B$8:$P$11</definedName>
    <definedName name="_xlnm._FilterDatabase" localSheetId="1" hidden="1">SEGUIMIENTO!$B$8:$AJ$11</definedName>
    <definedName name="_xlnm.Print_Area" localSheetId="0">FORMULACION!$A$1:$Q$61</definedName>
    <definedName name="_xlnm.Print_Area" localSheetId="1">SEGUIMIENTO!$A$2:$AK$16</definedName>
    <definedName name="_xlnm.Print_Titles" localSheetId="0">FORMULACION!$1:$9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2" i="4" l="1"/>
  <c r="P53" i="4"/>
  <c r="P54" i="4"/>
  <c r="P55" i="4"/>
  <c r="P56" i="4"/>
  <c r="P57" i="4"/>
  <c r="P58" i="4"/>
  <c r="P59" i="4"/>
  <c r="P60" i="4"/>
  <c r="P48" i="4"/>
  <c r="P49" i="4"/>
  <c r="P50" i="4"/>
  <c r="P51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10" i="4"/>
  <c r="Y10" i="6" l="1"/>
  <c r="T10" i="6"/>
  <c r="O10" i="6"/>
  <c r="AG61" i="6" l="1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</calcChain>
</file>

<file path=xl/sharedStrings.xml><?xml version="1.0" encoding="utf-8"?>
<sst xmlns="http://schemas.openxmlformats.org/spreadsheetml/2006/main" count="266" uniqueCount="199">
  <si>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</si>
  <si>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</si>
  <si>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</si>
  <si>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</si>
  <si>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</si>
  <si>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</si>
  <si>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</si>
  <si>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</si>
  <si>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</si>
  <si>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</si>
  <si>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</si>
  <si>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</si>
  <si>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</si>
  <si>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</si>
  <si>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</si>
  <si>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</si>
  <si>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</si>
  <si>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</si>
  <si>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</si>
  <si>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</si>
  <si>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</si>
  <si>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</si>
  <si>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</si>
  <si>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</si>
  <si>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I Trimestre</t>
  </si>
  <si>
    <t>II Trimestre</t>
  </si>
  <si>
    <t>III Trimestre</t>
  </si>
  <si>
    <t>IV Trimestre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</si>
  <si>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</si>
  <si>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</si>
  <si>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</si>
  <si>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</si>
  <si>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</si>
  <si>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</si>
  <si>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</si>
  <si>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</si>
  <si>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</si>
  <si>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</si>
  <si>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</si>
  <si>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</si>
  <si>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</si>
  <si>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</si>
  <si>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Desarrollar la actividades para la implementación de la Escuela del Espacio Público</t>
  </si>
  <si>
    <t>Subdirección de Administración Inmobiliaria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</si>
  <si>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</si>
  <si>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</si>
  <si>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</si>
  <si>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</si>
  <si>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</si>
  <si>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</si>
  <si>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</si>
  <si>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</si>
  <si>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</si>
  <si>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Articular el Portal Inmobiliario con el Sistema de Información alfanumérica del Dadep (Sidep) y Sistema de Información Geográfica del Dadep (Sigdep)</t>
  </si>
  <si>
    <t>Crear un portal inmobiliario basado en los sistemas misionales (Sigdep y Sidep), que permita obtener información en tiempo real de la oferta de bienes inmuebles disponibles a cargo del DADEP</t>
  </si>
  <si>
    <t>Feria Inmobiliaria</t>
  </si>
  <si>
    <t>Ofertar los bienes inmubles disponibles del Distrito Capital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</si>
  <si>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</si>
  <si>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</si>
  <si>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</si>
  <si>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Intervenciones y acciones interinstitucionales que logren la recuperacion de espacio publico ocupado, privatizado, utilizado o aprovechado sin autorizacion de autoridad competente, entre otra</t>
  </si>
  <si>
    <t>Formular los indicadores de calidad</t>
  </si>
  <si>
    <t>Diseñar acciones estratégicas y de mejora que permitan incrementar los niveles de calidad de los documentos, procedimientos y trámites resultados de las acciones adelantadas por las áreas funcionales de la Subdirección de Administración Inmobiliaria y del Espacio Público</t>
  </si>
  <si>
    <t>Definir de estandares de calidad de los productos a cargo de SAI (Incluye los dos procesos)</t>
  </si>
  <si>
    <t>Implementar las estrategia de cielos abiertos</t>
  </si>
  <si>
    <t>Realizar informe mensual de la ejecución de la conseción</t>
  </si>
  <si>
    <t>Gestionar la expedición de 4 nuevas Autorizaciones de Uso y la Creación de 2 DEMOS nuevos</t>
  </si>
  <si>
    <t>Celebrar los contratos para la Concesión e interventoría del HUB de Movilidad Plaza Calle 136</t>
  </si>
  <si>
    <t>Generar un espacio de divulgación entre actores y gremios interesados en la formulación y presentación de APP</t>
  </si>
  <si>
    <t>Proyectar 12 liquidaciones de contratos, convenios y/o documentos designados para supervisión</t>
  </si>
  <si>
    <t>Realizar las matrices de los contratos y convenios a cargo.</t>
  </si>
  <si>
    <t>Estructurar 5 procesos de contratación necesarios para la oferta en administración de las zonas de Estacionamiento, Bahía y /o parqueadero.</t>
  </si>
  <si>
    <t>Realizar  2.840 visitas o recorridos virtuales de diagnóstico  (remoto, técnico administrativo y técnico)</t>
  </si>
  <si>
    <t>Proceso Administración del Patrimonio Inmobiliario Distrital Actualizado
Proceso  Defensa del Patrimonio Inmobiliario Distrital Actualizado</t>
  </si>
  <si>
    <t>Estratégia a Cielo abierto 2.0</t>
  </si>
  <si>
    <t>Informe mensual de conseción (Eucoles)</t>
  </si>
  <si>
    <t>Autorizaciones de Uso
DEMOS</t>
  </si>
  <si>
    <t>Contrato APP Hub de Movilidad Plaza Calle 136</t>
  </si>
  <si>
    <t>Rueda de Negocios de APP</t>
  </si>
  <si>
    <t>Matriz de seguimiento contractual de instrumentos de entrega en administración de espacio público</t>
  </si>
  <si>
    <t>Procesos de oferta en administración de zonas de estacionamiento viables para entrega.</t>
  </si>
  <si>
    <t>Informes de diagnóstico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</si>
  <si>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</si>
  <si>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</si>
  <si>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Administración del Patrimonio Inmobiliario Distrital
Defensa del Patrimonio Inmobiliario Distrital</t>
  </si>
  <si>
    <t>Gestión del conocimiento</t>
  </si>
  <si>
    <t>TOTAL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</si>
  <si>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</si>
  <si>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</si>
  <si>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</si>
  <si>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Presentar un informe consolidado de los sitemas de información SIDEP-SIGDEP</t>
  </si>
  <si>
    <t>Documentos Técnicos</t>
  </si>
  <si>
    <t>Elaborar los documentos técnicos</t>
  </si>
  <si>
    <t>Documentos de investigación</t>
  </si>
  <si>
    <t>Publicar en la página web del DADEP, el resultado de tres investigaciones del Observatorio y la Política Distrital de Espacio Público</t>
  </si>
  <si>
    <t>Plan de acción PDEP 2021</t>
  </si>
  <si>
    <t>Administración y Gestión del Observatorio y la Política del Espacio Público de Bogotá</t>
  </si>
  <si>
    <t>Coordinar la implementación de la Política Distrital de Espacio Público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</si>
  <si>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</si>
  <si>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</si>
  <si>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</si>
  <si>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</si>
  <si>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Realizar la implementación, mantenimiento y seguimiento al Sistema de Gestión de la Entidad bajo el enfoque del modelo MIPG</t>
  </si>
  <si>
    <t>Informe FURAG</t>
  </si>
  <si>
    <t>Realizar el reporte en el formulario único reporte de avances de la Gestión-  FURAG</t>
  </si>
  <si>
    <t xml:space="preserve">Plan Estratégico de Comunicaciones </t>
  </si>
  <si>
    <t>Formular y desarrollar el plan Estratégico de comunicaciones de la Entidad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</si>
  <si>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</si>
  <si>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</si>
  <si>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</si>
  <si>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</si>
  <si>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</si>
  <si>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</si>
  <si>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</si>
  <si>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</si>
  <si>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</si>
  <si>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Oficina de Comunicaciones</t>
  </si>
  <si>
    <t>Gestión social
Innovación administrativa</t>
  </si>
  <si>
    <t>Plan anual de Auditoría por procesos</t>
  </si>
  <si>
    <t>Informe parametrizado</t>
  </si>
  <si>
    <t>Adelantar el 100% de las actividades programadas en el Plan Anual de Auditoría por proceso, en el marco del Sistema de Control Interno</t>
  </si>
  <si>
    <t>Evaluar y contribuir al fortalecimiento del Sistema de Control Interno de la Defensoría del Espacio Publico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</si>
  <si>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</si>
  <si>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</si>
  <si>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</si>
  <si>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Informes Contables</t>
  </si>
  <si>
    <t>Informes de Ejecución Presupuestal y Anteproyecto de recursos de funcionamiento</t>
  </si>
  <si>
    <t>Procesos Contractuales</t>
  </si>
  <si>
    <t>Sistema Gestión Ambiental de la Defensoría del Espacio Publico</t>
  </si>
  <si>
    <t xml:space="preserve">Sistema de Gestión Documental </t>
  </si>
  <si>
    <t>Gestión Disciplinaria</t>
  </si>
  <si>
    <t>Sistema de Seguridad  y salud en el Trabajo</t>
  </si>
  <si>
    <t>Planes de Gestión del Talento</t>
  </si>
  <si>
    <t xml:space="preserve"> Estrategia de Atención a la ciudadanía</t>
  </si>
  <si>
    <t>Realizar los informes contables establecidos en la normativa Distital y Nacional</t>
  </si>
  <si>
    <t>Gestionar los procesos presupuestales de la Entidad</t>
  </si>
  <si>
    <t xml:space="preserve">Formular el anteproyecto del presupuesto de funcionamiento </t>
  </si>
  <si>
    <t>Adelantar las etapas precontractual, contractual y pos contractual de los procesos de selección a cargo de la SAF, conforme al plan anual de adquisiciones.</t>
  </si>
  <si>
    <t>Desarrollar las acciones requeridas para dar cumplimiento a la normativa ambiental vigente y al PIGA.</t>
  </si>
  <si>
    <t>Desarrollar las acciones para dar cumplimiento a la normativa distrital y nacional en gestión documental</t>
  </si>
  <si>
    <t>Fortalecer la prevención disciplinaria y realizar el desarrollo de los procesos disciplinarios</t>
  </si>
  <si>
    <t>Realizar las actividades del Plan de Trabajo del Sistema de Seguridad  y salud en el Trabajo</t>
  </si>
  <si>
    <t>Desarrollar las actividades de planes de acción del Talento Humano del DADEP.</t>
  </si>
  <si>
    <t>Realizar las actividades requeridas para la adecuada atención al ciudadano e implementación de la Política Pública Distrital de Servicio a la Ciudadanía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</si>
  <si>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</si>
  <si>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</si>
  <si>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Plan de mantenimiento físico, dotacional y administrativo de las sedes del DADEP</t>
  </si>
  <si>
    <t>Subdirección Administrativa, Financiera y de Control Disciplinario</t>
  </si>
  <si>
    <t xml:space="preserve">Identificar las acciones para el mejoramiento de la infraestructura física, dotacional y administrativa </t>
  </si>
  <si>
    <t>Proyectos del PETI, que aplican para la vigencia</t>
  </si>
  <si>
    <t>Procedimientos del Dominio BAI de COBIT 2019</t>
  </si>
  <si>
    <t>Infraestructura Tecnologíca del PETI</t>
  </si>
  <si>
    <t>Servicios  de asesoría y consultoria a los proyectos</t>
  </si>
  <si>
    <t xml:space="preserve">Realizar la planeación y seguimiento de los proyectos </t>
  </si>
  <si>
    <t xml:space="preserve">Definir y actualizar los procesos, principios e indicadores </t>
  </si>
  <si>
    <t>Adquirir, parametrizar y renovar la infraestructura tecnologica aprobada en el PETI 2020-2024</t>
  </si>
  <si>
    <t>Prestar servicios de asesoría y consultoría a los proyectos e iniciativas que se apalancan en el uso de la tecnología de la entidad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</si>
  <si>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</si>
  <si>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</si>
  <si>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</si>
  <si>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</si>
  <si>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</si>
  <si>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</si>
  <si>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</si>
  <si>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Oficina de Sistemas</t>
  </si>
  <si>
    <t>Gestión Documental</t>
  </si>
  <si>
    <t>Gestión del Talento Humano</t>
  </si>
  <si>
    <t>Atención al Cliente y/o Usuario</t>
  </si>
  <si>
    <t>Direccionamiento Estratégico
Verificación y mejoramiento continuo</t>
  </si>
  <si>
    <t>Gestión de Recursos</t>
  </si>
  <si>
    <t xml:space="preserve">Contratar una consultoría para la generación de la evaluación diagnóstica y jurídica y la formulación del plan estratégico </t>
  </si>
  <si>
    <t>Realizar la evaluación diagnóstica de la gestión jurídica (Gestión contractual, Gestión Judicial, Riesgos de la gestión Jurídica y doctrina institucional)</t>
  </si>
  <si>
    <t>Definir el Plan estratégico para el fortalecimiento de la prevención y dinamización en materia jurídica</t>
  </si>
  <si>
    <t>Elaborar, actualizar y socializar  los documentos del proceso de Gestión Juridica</t>
  </si>
  <si>
    <t>Realizar un estudio transversal que dé cuenta del estado actual de las deficiencias en la gestión judicial y con base en ello, definir los resultados esperados.</t>
  </si>
  <si>
    <t>Elaborar y adoptar un documento guía para adelantar el trámite de asociaciones público privadas APP del DADEP.</t>
  </si>
  <si>
    <t>Definición de una herramienta de apoyo técnico y metodológico con información jurídica tácita y dispersa en el DADEP.</t>
  </si>
  <si>
    <t>Identificación de temáticas y líneas conceptuales principales en espacio público.</t>
  </si>
  <si>
    <t>Identificar las necesidades de consulta de evaluación de la Mesa de Ayuda Jurídica, relacionadas con la defensa, Sostenibilidad, Gobernanza y Recuperación del Patrimonio Inmobiliario Distrital y el Espacio Público.</t>
  </si>
  <si>
    <t>Plan estratégico para el fortalecimiento de la prevención y dinamización en materia jurídica</t>
  </si>
  <si>
    <t>Documentación del proceso de Gestión Juridica</t>
  </si>
  <si>
    <t>Documento de buenas prácticas en defensa judicial con énfasis en las actividades de saneamiento de los bienes que conforman el patrimonio inmobiliario distrital</t>
  </si>
  <si>
    <t>Documento guía para adelantar el trámite de Asociaciones Público Privadas APP</t>
  </si>
  <si>
    <t>Documento de estructura y operación de la herramienta digital con contenidos jurídicos en el marco de la gestión de conocimiento</t>
  </si>
  <si>
    <t>Protocolo de operación  de la mesa de ayuda jurídica.</t>
  </si>
  <si>
    <t>7877 – Fortalecimiento de la gestión y el conocimiento jurídico en el DADEP, para la defensa del espacio público y el patrimonio</t>
  </si>
  <si>
    <t>2. Realizar el 100% de acciones para el diseño, actualización, implementación, divulgación y seguimiento de instrumentos de planeación y gestión de la OAJ</t>
  </si>
  <si>
    <t>1. Formular un (1) plan estratégico para el fortalecimiento, la prevención y dinamización en materia jurídica, que incluya evaluación diagnóstica de la gestión jurídica del DADEP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</si>
  <si>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</si>
  <si>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</si>
  <si>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</si>
  <si>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</si>
  <si>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</si>
  <si>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</si>
  <si>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</si>
  <si>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Oficina Asesora Jurídica</t>
  </si>
  <si>
    <t>127-PPPDE-14</t>
  </si>
  <si>
    <r>
      <rPr>
        <sz val="11"/>
        <color theme="0"/>
        <rFont val="Museo Sans Condensed"/>
      </rPr>
      <t>PROCESO:</t>
    </r>
    <r>
      <rPr>
        <sz val="11"/>
        <color indexed="9"/>
        <rFont val="Museo Sans Condensed"/>
      </rPr>
      <t xml:space="preserve"> </t>
    </r>
    <r>
      <rPr>
        <b/>
        <sz val="11"/>
        <color rgb="FFFFFFFF"/>
        <rFont val="Museo Sans Condensed"/>
      </rPr>
      <t>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</si>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</sst>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8"/>
      <color theme="1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sz val="11"/>
      <color indexed="9"/>
      <name val="Museo Sans Condensed"/>
    </font>
    <font>
      <b/>
      <sz val="11"/>
      <name val="Museo Sans Condensed"/>
    </font>
    <font>
      <sz val="11"/>
      <color theme="0"/>
      <name val="Museo Sans Condensed"/>
    </font>
    <font>
      <b/>
      <sz val="11"/>
      <color rgb="FFFFFFFF"/>
      <name val="Museo Sans Condensed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  <fill>
      <patternFill patternType="solid">
        <fgColor rgb="FFAC192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1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2" fillId="0" borderId="0" xfId="0" applyFont="1" applyFill="1"/>
    <xf numFmtId="0" fontId="7" fillId="2" borderId="0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left" vertical="center" wrapText="1"/>
    </xf>
    <xf numFmtId="0" fontId="16" fillId="0" borderId="0" xfId="0" applyFont="1"/>
    <xf numFmtId="0" fontId="15" fillId="2" borderId="0" xfId="2" applyFont="1" applyFill="1" applyBorder="1" applyAlignment="1">
      <alignment vertical="center" wrapText="1"/>
    </xf>
    <xf numFmtId="0" fontId="16" fillId="0" borderId="0" xfId="0" applyFont="1" applyBorder="1"/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horizontal="center"/>
    </xf>
    <xf numFmtId="0" fontId="17" fillId="0" borderId="0" xfId="3" applyFont="1"/>
    <xf numFmtId="0" fontId="18" fillId="0" borderId="0" xfId="3" applyFont="1" applyAlignment="1">
      <alignment vertical="center"/>
    </xf>
    <xf numFmtId="0" fontId="15" fillId="2" borderId="0" xfId="2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14" fontId="17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/>
    <xf numFmtId="164" fontId="21" fillId="0" borderId="1" xfId="0" applyNumberFormat="1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10" fontId="21" fillId="0" borderId="1" xfId="0" applyNumberFormat="1" applyFont="1" applyFill="1" applyBorder="1" applyAlignment="1">
      <alignment horizontal="center" vertical="center" wrapText="1" readingOrder="1"/>
    </xf>
    <xf numFmtId="10" fontId="21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0" fillId="0" borderId="0" xfId="0" applyFont="1" applyFill="1"/>
    <xf numFmtId="0" fontId="20" fillId="0" borderId="0" xfId="0" applyFont="1"/>
    <xf numFmtId="164" fontId="21" fillId="0" borderId="6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6" fillId="0" borderId="0" xfId="0" applyFont="1" applyFill="1"/>
    <xf numFmtId="14" fontId="21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0" fontId="21" fillId="0" borderId="1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4" fontId="21" fillId="0" borderId="6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0" fontId="21" fillId="0" borderId="1" xfId="1" applyNumberFormat="1" applyFont="1" applyFill="1" applyBorder="1" applyAlignment="1">
      <alignment horizontal="center" vertical="center" wrapText="1" readingOrder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4" fontId="21" fillId="0" borderId="4" xfId="0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0" xfId="0" applyFont="1"/>
    <xf numFmtId="0" fontId="23" fillId="8" borderId="11" xfId="2" applyFont="1" applyFill="1" applyBorder="1" applyAlignment="1">
      <alignment horizontal="left" vertical="center" wrapText="1" indent="1"/>
    </xf>
    <xf numFmtId="0" fontId="23" fillId="8" borderId="12" xfId="2" applyFont="1" applyFill="1" applyBorder="1" applyAlignment="1">
      <alignment horizontal="left" vertical="center" wrapText="1" indent="1"/>
    </xf>
    <xf numFmtId="0" fontId="23" fillId="8" borderId="13" xfId="2" applyFont="1" applyFill="1" applyBorder="1" applyAlignment="1">
      <alignment horizontal="left" vertical="center" wrapText="1" indent="1"/>
    </xf>
    <xf numFmtId="0" fontId="25" fillId="2" borderId="0" xfId="2" applyFont="1" applyFill="1" applyBorder="1" applyAlignment="1">
      <alignment vertical="center" wrapText="1"/>
    </xf>
    <xf numFmtId="0" fontId="22" fillId="0" borderId="14" xfId="0" applyFont="1" applyBorder="1"/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32340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90C42-B422-42F1-A776-AB4FDFEB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8593" y="36888"/>
          <a:ext cx="982265" cy="124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1235273</xdr:colOff>
      <xdr:row>1</xdr:row>
      <xdr:rowOff>29766</xdr:rowOff>
    </xdr:from>
    <xdr:to>
      <xdr:col>13</xdr:col>
      <xdr:colOff>982266</xdr:colOff>
      <xdr:row>4</xdr:row>
      <xdr:rowOff>0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215A773-DCCD-493D-B7AE-A69AB701AB88}"/>
            </a:ext>
          </a:extLst>
        </xdr:cNvPr>
        <xdr:cNvSpPr/>
      </xdr:nvSpPr>
      <xdr:spPr>
        <a:xfrm>
          <a:off x="1339453" y="119063"/>
          <a:ext cx="18782110" cy="1131093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2021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I61"/>
  <sheetViews>
    <sheetView showGridLines="0" tabSelected="1" zoomScale="85" zoomScaleNormal="85" zoomScaleSheetLayoutView="40" workbookViewId="0">
      <pane ySplit="9" topLeftCell="A10" activePane="bottomLeft" state="frozenSplit"/>
      <selection pane="bottomLeft" activeCell="B8" sqref="B8:B9"/>
    </sheetView>
  </sheetViews>
  <sheetFormatPr baseColWidth="10" defaultRowHeight="15" x14ac:dyDescent="0.25"/>
  <cols>
    <col min="1" max="1" width="1.5703125" style="60" customWidth="1"/>
    <col min="2" max="2" width="30.42578125" style="60" customWidth="1"/>
    <col min="3" max="3" width="36.85546875" style="60" customWidth="1"/>
    <col min="4" max="4" width="18" style="60" customWidth="1"/>
    <col min="5" max="5" width="19.5703125" style="60" customWidth="1"/>
    <col min="6" max="6" width="29.28515625" style="60" customWidth="1"/>
    <col min="7" max="7" width="22.28515625" style="60" customWidth="1"/>
    <col min="8" max="8" width="16" style="60" customWidth="1"/>
    <col min="9" max="9" width="17.28515625" style="60" customWidth="1"/>
    <col min="10" max="10" width="42.42578125" style="70" customWidth="1"/>
    <col min="11" max="11" width="18.140625" style="60" customWidth="1"/>
    <col min="12" max="16" width="17.7109375" style="60" customWidth="1"/>
    <col min="17" max="17" width="2.140625" style="60" customWidth="1"/>
    <col min="18" max="16384" width="11.42578125" style="60"/>
  </cols>
  <sheetData>
    <row r="1" spans="1:217" ht="7.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9"/>
      <c r="K1" s="58"/>
      <c r="L1" s="58"/>
      <c r="M1" s="58"/>
      <c r="N1" s="58"/>
      <c r="Q1" s="61"/>
      <c r="R1" s="61"/>
      <c r="S1" s="61"/>
      <c r="T1" s="61"/>
      <c r="U1" s="61"/>
      <c r="V1" s="61"/>
      <c r="W1" s="61"/>
      <c r="X1" s="61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62"/>
      <c r="AJ1" s="62"/>
      <c r="AK1" s="62"/>
      <c r="AL1" s="62"/>
      <c r="AM1" s="62"/>
      <c r="AN1" s="62"/>
      <c r="AO1" s="62"/>
      <c r="AP1" s="63"/>
      <c r="AQ1" s="63"/>
      <c r="AR1" s="63"/>
      <c r="AS1" s="63"/>
      <c r="AT1" s="63"/>
      <c r="AU1" s="63"/>
      <c r="AV1" s="64"/>
      <c r="AW1" s="64"/>
      <c r="AX1" s="64"/>
      <c r="AY1" s="64"/>
      <c r="AZ1" s="64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6"/>
    </row>
    <row r="2" spans="1:217" ht="30" customHeight="1" x14ac:dyDescent="0.25">
      <c r="A2" s="67"/>
      <c r="B2" s="67"/>
      <c r="C2" s="67"/>
      <c r="D2" s="67"/>
      <c r="E2" s="61"/>
      <c r="F2" s="61"/>
      <c r="G2" s="61"/>
      <c r="H2" s="61"/>
      <c r="I2" s="61"/>
      <c r="J2" s="59"/>
      <c r="K2" s="61"/>
      <c r="L2" s="61"/>
      <c r="M2" s="61"/>
      <c r="N2" s="61"/>
      <c r="O2" s="68" t="s">
        <v>4</v>
      </c>
      <c r="P2" s="68" t="s">
        <v>196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2"/>
      <c r="AJ2" s="62"/>
      <c r="AK2" s="62"/>
      <c r="AL2" s="62"/>
      <c r="AM2" s="62"/>
      <c r="AN2" s="62"/>
      <c r="AO2" s="62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6"/>
    </row>
    <row r="3" spans="1:217" ht="30" customHeight="1" x14ac:dyDescent="0.25">
      <c r="A3" s="67"/>
      <c r="B3" s="67"/>
      <c r="C3" s="67"/>
      <c r="D3" s="67"/>
      <c r="E3" s="61"/>
      <c r="F3" s="61"/>
      <c r="G3" s="61"/>
      <c r="H3" s="61"/>
      <c r="I3" s="61"/>
      <c r="J3" s="59"/>
      <c r="K3" s="61"/>
      <c r="L3" s="61"/>
      <c r="M3" s="61"/>
      <c r="N3" s="61"/>
      <c r="O3" s="68" t="s">
        <v>5</v>
      </c>
      <c r="P3" s="68">
        <v>1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2"/>
      <c r="AJ3" s="62"/>
      <c r="AK3" s="62"/>
      <c r="AL3" s="62"/>
      <c r="AM3" s="62"/>
      <c r="AN3" s="62"/>
      <c r="AO3" s="62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6"/>
    </row>
    <row r="4" spans="1:217" ht="30" customHeight="1" x14ac:dyDescent="0.25">
      <c r="A4" s="67"/>
      <c r="B4" s="67"/>
      <c r="C4" s="67"/>
      <c r="D4" s="67"/>
      <c r="E4" s="61"/>
      <c r="F4" s="61"/>
      <c r="G4" s="61"/>
      <c r="H4" s="61"/>
      <c r="I4" s="61"/>
      <c r="J4" s="59"/>
      <c r="K4" s="61"/>
      <c r="L4" s="61"/>
      <c r="M4" s="61"/>
      <c r="N4" s="61"/>
      <c r="O4" s="68" t="s">
        <v>6</v>
      </c>
      <c r="P4" s="69">
        <v>43495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2"/>
      <c r="AJ4" s="62"/>
      <c r="AK4" s="62"/>
      <c r="AL4" s="62"/>
      <c r="AM4" s="62"/>
      <c r="AN4" s="62"/>
      <c r="AO4" s="62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6"/>
    </row>
    <row r="5" spans="1:217" ht="7.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9"/>
      <c r="K5" s="58"/>
      <c r="L5" s="58"/>
      <c r="M5" s="58"/>
      <c r="N5" s="58"/>
      <c r="Q5" s="61"/>
      <c r="R5" s="61"/>
      <c r="S5" s="61"/>
      <c r="T5" s="61"/>
      <c r="U5" s="61"/>
      <c r="V5" s="61"/>
      <c r="W5" s="61"/>
      <c r="X5" s="61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62"/>
      <c r="AJ5" s="62"/>
      <c r="AK5" s="62"/>
      <c r="AL5" s="62"/>
      <c r="AM5" s="62"/>
      <c r="AN5" s="62"/>
      <c r="AO5" s="62"/>
      <c r="AP5" s="63"/>
      <c r="AQ5" s="63"/>
      <c r="AR5" s="63"/>
      <c r="AS5" s="63"/>
      <c r="AT5" s="63"/>
      <c r="AU5" s="63"/>
      <c r="AV5" s="64"/>
      <c r="AW5" s="64"/>
      <c r="AX5" s="64"/>
      <c r="AY5" s="64"/>
      <c r="AZ5" s="64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6"/>
    </row>
    <row r="6" spans="1:217" s="115" customFormat="1" ht="18" customHeight="1" x14ac:dyDescent="0.25">
      <c r="A6" s="120"/>
      <c r="B6" s="116" t="s">
        <v>197</v>
      </c>
      <c r="C6" s="117"/>
      <c r="D6" s="117"/>
      <c r="E6" s="117"/>
      <c r="F6" s="117"/>
      <c r="G6" s="118"/>
      <c r="H6" s="116" t="s">
        <v>198</v>
      </c>
      <c r="I6" s="117"/>
      <c r="J6" s="117"/>
      <c r="K6" s="117"/>
      <c r="L6" s="117"/>
      <c r="M6" s="117"/>
      <c r="N6" s="117"/>
      <c r="O6" s="117"/>
      <c r="P6" s="118"/>
      <c r="Q6" s="119"/>
      <c r="R6" s="119"/>
      <c r="S6" s="119"/>
      <c r="T6" s="119"/>
      <c r="U6" s="119"/>
      <c r="V6" s="119"/>
      <c r="W6" s="119"/>
      <c r="X6" s="119"/>
    </row>
    <row r="7" spans="1:217" ht="12.75" customHeight="1" x14ac:dyDescent="0.25"/>
    <row r="8" spans="1:217" x14ac:dyDescent="0.25">
      <c r="B8" s="43" t="s">
        <v>2</v>
      </c>
      <c r="C8" s="43" t="s">
        <v>3</v>
      </c>
      <c r="D8" s="43" t="s">
        <v>1</v>
      </c>
      <c r="E8" s="43" t="s">
        <v>0</v>
      </c>
      <c r="F8" s="47" t="s">
        <v>9</v>
      </c>
      <c r="G8" s="44" t="s">
        <v>8</v>
      </c>
      <c r="H8" s="44" t="s">
        <v>10</v>
      </c>
      <c r="I8" s="44" t="s">
        <v>11</v>
      </c>
      <c r="J8" s="42" t="s">
        <v>12</v>
      </c>
      <c r="K8" s="42" t="s">
        <v>28</v>
      </c>
      <c r="L8" s="38" t="s">
        <v>24</v>
      </c>
      <c r="M8" s="38" t="s">
        <v>25</v>
      </c>
      <c r="N8" s="38" t="s">
        <v>26</v>
      </c>
      <c r="O8" s="28" t="s">
        <v>27</v>
      </c>
      <c r="P8" s="39" t="s">
        <v>86</v>
      </c>
      <c r="Q8" s="71"/>
    </row>
    <row r="9" spans="1:217" ht="39.950000000000003" customHeight="1" x14ac:dyDescent="0.25">
      <c r="B9" s="43"/>
      <c r="C9" s="43"/>
      <c r="D9" s="43"/>
      <c r="E9" s="43"/>
      <c r="F9" s="48"/>
      <c r="G9" s="45"/>
      <c r="H9" s="45"/>
      <c r="I9" s="45"/>
      <c r="J9" s="42"/>
      <c r="K9" s="42"/>
      <c r="L9" s="28" t="s">
        <v>13</v>
      </c>
      <c r="M9" s="28" t="s">
        <v>13</v>
      </c>
      <c r="N9" s="28" t="s">
        <v>13</v>
      </c>
      <c r="O9" s="28" t="s">
        <v>13</v>
      </c>
      <c r="P9" s="40"/>
      <c r="Q9" s="71"/>
    </row>
    <row r="10" spans="1:217" s="84" customFormat="1" ht="96" customHeight="1" x14ac:dyDescent="0.25">
      <c r="A10" s="72"/>
      <c r="B10" s="73" t="s">
        <v>45</v>
      </c>
      <c r="C10" s="74" t="s">
        <v>46</v>
      </c>
      <c r="D10" s="74" t="s">
        <v>44</v>
      </c>
      <c r="E10" s="75" t="s">
        <v>39</v>
      </c>
      <c r="F10" s="76" t="s">
        <v>40</v>
      </c>
      <c r="G10" s="74" t="s">
        <v>41</v>
      </c>
      <c r="H10" s="77">
        <v>44197</v>
      </c>
      <c r="I10" s="77">
        <v>44561</v>
      </c>
      <c r="J10" s="78" t="s">
        <v>42</v>
      </c>
      <c r="K10" s="79" t="s">
        <v>43</v>
      </c>
      <c r="L10" s="80">
        <v>0.40249999999999997</v>
      </c>
      <c r="M10" s="80">
        <v>0.23250000000000001</v>
      </c>
      <c r="N10" s="80">
        <v>0.23249999999999998</v>
      </c>
      <c r="O10" s="80">
        <v>0.13250000000000001</v>
      </c>
      <c r="P10" s="81">
        <f t="shared" ref="P10:P60" si="0">SUM(L10:O10)</f>
        <v>1</v>
      </c>
      <c r="Q10" s="82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</row>
    <row r="11" spans="1:217" s="84" customFormat="1" ht="81" customHeight="1" x14ac:dyDescent="0.25">
      <c r="A11" s="72"/>
      <c r="B11" s="75" t="s">
        <v>47</v>
      </c>
      <c r="C11" s="75" t="s">
        <v>49</v>
      </c>
      <c r="D11" s="74" t="s">
        <v>44</v>
      </c>
      <c r="E11" s="85"/>
      <c r="F11" s="86" t="s">
        <v>51</v>
      </c>
      <c r="G11" s="74" t="s">
        <v>50</v>
      </c>
      <c r="H11" s="77">
        <v>44197</v>
      </c>
      <c r="I11" s="77">
        <v>44561</v>
      </c>
      <c r="J11" s="78" t="s">
        <v>60</v>
      </c>
      <c r="K11" s="87"/>
      <c r="L11" s="80">
        <v>0.25</v>
      </c>
      <c r="M11" s="80">
        <v>0.25</v>
      </c>
      <c r="N11" s="80">
        <v>0.25</v>
      </c>
      <c r="O11" s="80">
        <v>0.25</v>
      </c>
      <c r="P11" s="81">
        <f t="shared" si="0"/>
        <v>1</v>
      </c>
      <c r="Q11" s="82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</row>
    <row r="12" spans="1:217" ht="69" customHeight="1" x14ac:dyDescent="0.25">
      <c r="B12" s="85"/>
      <c r="C12" s="85"/>
      <c r="D12" s="88" t="s">
        <v>57</v>
      </c>
      <c r="E12" s="85"/>
      <c r="F12" s="89"/>
      <c r="G12" s="88" t="s">
        <v>52</v>
      </c>
      <c r="H12" s="90">
        <v>44197</v>
      </c>
      <c r="I12" s="90">
        <v>44377</v>
      </c>
      <c r="J12" s="78" t="s">
        <v>54</v>
      </c>
      <c r="K12" s="87"/>
      <c r="L12" s="80">
        <v>1</v>
      </c>
      <c r="M12" s="80">
        <v>0</v>
      </c>
      <c r="N12" s="80">
        <v>0</v>
      </c>
      <c r="O12" s="80">
        <v>0</v>
      </c>
      <c r="P12" s="81">
        <f t="shared" si="0"/>
        <v>1</v>
      </c>
      <c r="Q12" s="91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</row>
    <row r="13" spans="1:217" ht="62.25" customHeight="1" x14ac:dyDescent="0.25">
      <c r="B13" s="85"/>
      <c r="C13" s="85"/>
      <c r="D13" s="88"/>
      <c r="E13" s="85"/>
      <c r="F13" s="89"/>
      <c r="G13" s="88"/>
      <c r="H13" s="93"/>
      <c r="I13" s="93"/>
      <c r="J13" s="78" t="s">
        <v>53</v>
      </c>
      <c r="K13" s="87"/>
      <c r="L13" s="80">
        <v>0</v>
      </c>
      <c r="M13" s="80">
        <v>1</v>
      </c>
      <c r="N13" s="80">
        <v>0</v>
      </c>
      <c r="O13" s="80">
        <v>0</v>
      </c>
      <c r="P13" s="81">
        <f t="shared" si="0"/>
        <v>1</v>
      </c>
      <c r="Q13" s="91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</row>
    <row r="14" spans="1:217" ht="37.5" customHeight="1" x14ac:dyDescent="0.25">
      <c r="B14" s="85"/>
      <c r="C14" s="85"/>
      <c r="D14" s="88"/>
      <c r="E14" s="85"/>
      <c r="F14" s="89"/>
      <c r="G14" s="74" t="s">
        <v>55</v>
      </c>
      <c r="H14" s="77">
        <v>44256</v>
      </c>
      <c r="I14" s="77">
        <v>44377</v>
      </c>
      <c r="J14" s="78" t="s">
        <v>56</v>
      </c>
      <c r="K14" s="87"/>
      <c r="L14" s="80">
        <v>0</v>
      </c>
      <c r="M14" s="80">
        <v>1</v>
      </c>
      <c r="N14" s="80">
        <v>0</v>
      </c>
      <c r="O14" s="80">
        <v>0</v>
      </c>
      <c r="P14" s="81">
        <f t="shared" si="0"/>
        <v>1</v>
      </c>
      <c r="Q14" s="91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</row>
    <row r="15" spans="1:217" ht="69" customHeight="1" x14ac:dyDescent="0.25">
      <c r="B15" s="85"/>
      <c r="C15" s="85"/>
      <c r="D15" s="94" t="s">
        <v>57</v>
      </c>
      <c r="E15" s="85"/>
      <c r="F15" s="89"/>
      <c r="G15" s="74" t="s">
        <v>58</v>
      </c>
      <c r="H15" s="77">
        <v>44197</v>
      </c>
      <c r="I15" s="77">
        <v>44561</v>
      </c>
      <c r="J15" s="78" t="s">
        <v>59</v>
      </c>
      <c r="K15" s="87"/>
      <c r="L15" s="80">
        <v>0.25</v>
      </c>
      <c r="M15" s="80">
        <v>0.25</v>
      </c>
      <c r="N15" s="80">
        <v>0.25</v>
      </c>
      <c r="O15" s="80">
        <v>0.25</v>
      </c>
      <c r="P15" s="81">
        <f t="shared" si="0"/>
        <v>1</v>
      </c>
      <c r="Q15" s="91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</row>
    <row r="16" spans="1:217" s="95" customFormat="1" ht="32.25" customHeight="1" x14ac:dyDescent="0.25">
      <c r="B16" s="85"/>
      <c r="C16" s="85"/>
      <c r="D16" s="96" t="s">
        <v>84</v>
      </c>
      <c r="E16" s="85"/>
      <c r="F16" s="89"/>
      <c r="G16" s="88" t="s">
        <v>73</v>
      </c>
      <c r="H16" s="90">
        <v>44197</v>
      </c>
      <c r="I16" s="90">
        <v>44561</v>
      </c>
      <c r="J16" s="78" t="s">
        <v>61</v>
      </c>
      <c r="K16" s="87"/>
      <c r="L16" s="97">
        <v>0.5</v>
      </c>
      <c r="M16" s="80">
        <v>0.5</v>
      </c>
      <c r="N16" s="80">
        <v>0</v>
      </c>
      <c r="O16" s="81">
        <v>0</v>
      </c>
      <c r="P16" s="81">
        <f t="shared" si="0"/>
        <v>1</v>
      </c>
      <c r="Q16" s="98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</row>
    <row r="17" spans="2:217" s="95" customFormat="1" ht="86.25" customHeight="1" x14ac:dyDescent="0.25">
      <c r="B17" s="85"/>
      <c r="C17" s="85"/>
      <c r="D17" s="96"/>
      <c r="E17" s="85"/>
      <c r="F17" s="89"/>
      <c r="G17" s="88"/>
      <c r="H17" s="100"/>
      <c r="I17" s="100"/>
      <c r="J17" s="78" t="s">
        <v>62</v>
      </c>
      <c r="K17" s="87"/>
      <c r="L17" s="97">
        <v>0.16</v>
      </c>
      <c r="M17" s="80">
        <v>0.36</v>
      </c>
      <c r="N17" s="80">
        <v>0.36</v>
      </c>
      <c r="O17" s="81">
        <v>0.12</v>
      </c>
      <c r="P17" s="81">
        <f t="shared" si="0"/>
        <v>1</v>
      </c>
      <c r="Q17" s="98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</row>
    <row r="18" spans="2:217" s="95" customFormat="1" ht="38.25" customHeight="1" x14ac:dyDescent="0.25">
      <c r="B18" s="101"/>
      <c r="C18" s="101"/>
      <c r="D18" s="96"/>
      <c r="E18" s="85"/>
      <c r="F18" s="102"/>
      <c r="G18" s="88"/>
      <c r="H18" s="93"/>
      <c r="I18" s="93"/>
      <c r="J18" s="78" t="s">
        <v>63</v>
      </c>
      <c r="K18" s="87"/>
      <c r="L18" s="97">
        <v>0.24</v>
      </c>
      <c r="M18" s="80">
        <v>0.57000000000000006</v>
      </c>
      <c r="N18" s="80">
        <v>0.19</v>
      </c>
      <c r="O18" s="81">
        <v>0</v>
      </c>
      <c r="P18" s="81">
        <f t="shared" si="0"/>
        <v>1</v>
      </c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</row>
    <row r="19" spans="2:217" ht="27" customHeight="1" x14ac:dyDescent="0.25">
      <c r="B19" s="75" t="s">
        <v>47</v>
      </c>
      <c r="C19" s="75" t="s">
        <v>48</v>
      </c>
      <c r="D19" s="94" t="s">
        <v>57</v>
      </c>
      <c r="E19" s="85"/>
      <c r="F19" s="75" t="s">
        <v>82</v>
      </c>
      <c r="G19" s="74" t="s">
        <v>74</v>
      </c>
      <c r="H19" s="77">
        <v>44197</v>
      </c>
      <c r="I19" s="77">
        <v>44377</v>
      </c>
      <c r="J19" s="78" t="s">
        <v>64</v>
      </c>
      <c r="K19" s="87"/>
      <c r="L19" s="97">
        <v>0.66666666666666674</v>
      </c>
      <c r="M19" s="80">
        <v>0.33333333333333331</v>
      </c>
      <c r="N19" s="81">
        <v>0</v>
      </c>
      <c r="O19" s="81">
        <v>0</v>
      </c>
      <c r="P19" s="81">
        <f t="shared" si="0"/>
        <v>1</v>
      </c>
      <c r="Q19" s="91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</row>
    <row r="20" spans="2:217" ht="27" customHeight="1" x14ac:dyDescent="0.25">
      <c r="B20" s="85"/>
      <c r="C20" s="85"/>
      <c r="D20" s="94" t="s">
        <v>57</v>
      </c>
      <c r="E20" s="85"/>
      <c r="F20" s="85"/>
      <c r="G20" s="74" t="s">
        <v>75</v>
      </c>
      <c r="H20" s="77">
        <v>44197</v>
      </c>
      <c r="I20" s="77">
        <v>44561</v>
      </c>
      <c r="J20" s="78" t="s">
        <v>65</v>
      </c>
      <c r="K20" s="87"/>
      <c r="L20" s="80">
        <v>0.25</v>
      </c>
      <c r="M20" s="80">
        <v>0.25</v>
      </c>
      <c r="N20" s="80">
        <v>0.25</v>
      </c>
      <c r="O20" s="80">
        <v>0.25</v>
      </c>
      <c r="P20" s="81">
        <f t="shared" si="0"/>
        <v>1</v>
      </c>
      <c r="Q20" s="91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</row>
    <row r="21" spans="2:217" ht="33.75" x14ac:dyDescent="0.25">
      <c r="B21" s="85"/>
      <c r="C21" s="85"/>
      <c r="D21" s="94" t="s">
        <v>57</v>
      </c>
      <c r="E21" s="85"/>
      <c r="F21" s="85"/>
      <c r="G21" s="74" t="s">
        <v>76</v>
      </c>
      <c r="H21" s="77">
        <v>44197</v>
      </c>
      <c r="I21" s="77">
        <v>44561</v>
      </c>
      <c r="J21" s="78" t="s">
        <v>66</v>
      </c>
      <c r="K21" s="87"/>
      <c r="L21" s="97">
        <v>0.15000000000000002</v>
      </c>
      <c r="M21" s="103">
        <v>0.27500000000000002</v>
      </c>
      <c r="N21" s="103">
        <v>0.30000000000000004</v>
      </c>
      <c r="O21" s="97">
        <v>0.27500000000000002</v>
      </c>
      <c r="P21" s="81">
        <f t="shared" si="0"/>
        <v>1</v>
      </c>
      <c r="Q21" s="91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</row>
    <row r="22" spans="2:217" ht="33.75" x14ac:dyDescent="0.25">
      <c r="B22" s="85"/>
      <c r="C22" s="85"/>
      <c r="D22" s="94" t="s">
        <v>57</v>
      </c>
      <c r="E22" s="85"/>
      <c r="F22" s="85"/>
      <c r="G22" s="74" t="s">
        <v>77</v>
      </c>
      <c r="H22" s="77">
        <v>44197</v>
      </c>
      <c r="I22" s="77">
        <v>44561</v>
      </c>
      <c r="J22" s="78" t="s">
        <v>67</v>
      </c>
      <c r="K22" s="87"/>
      <c r="L22" s="97">
        <v>0.7</v>
      </c>
      <c r="M22" s="97">
        <v>0.1</v>
      </c>
      <c r="N22" s="97">
        <v>0.1</v>
      </c>
      <c r="O22" s="97">
        <v>0.1</v>
      </c>
      <c r="P22" s="81">
        <f t="shared" si="0"/>
        <v>0.99999999999999989</v>
      </c>
      <c r="Q22" s="91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</row>
    <row r="23" spans="2:217" ht="33.75" x14ac:dyDescent="0.25">
      <c r="B23" s="85"/>
      <c r="C23" s="85"/>
      <c r="D23" s="94" t="s">
        <v>57</v>
      </c>
      <c r="E23" s="85"/>
      <c r="F23" s="85"/>
      <c r="G23" s="74" t="s">
        <v>78</v>
      </c>
      <c r="H23" s="77">
        <v>44197</v>
      </c>
      <c r="I23" s="77">
        <v>44561</v>
      </c>
      <c r="J23" s="78" t="s">
        <v>68</v>
      </c>
      <c r="K23" s="87"/>
      <c r="L23" s="97">
        <v>0.5</v>
      </c>
      <c r="M23" s="103">
        <v>0</v>
      </c>
      <c r="N23" s="103">
        <v>0.15000000000000002</v>
      </c>
      <c r="O23" s="97">
        <v>0.35</v>
      </c>
      <c r="P23" s="81">
        <f t="shared" si="0"/>
        <v>1</v>
      </c>
      <c r="Q23" s="91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</row>
    <row r="24" spans="2:217" ht="42" customHeight="1" x14ac:dyDescent="0.25">
      <c r="B24" s="85"/>
      <c r="C24" s="85"/>
      <c r="D24" s="96" t="s">
        <v>57</v>
      </c>
      <c r="E24" s="85"/>
      <c r="F24" s="85"/>
      <c r="G24" s="88" t="s">
        <v>79</v>
      </c>
      <c r="H24" s="90">
        <v>44197</v>
      </c>
      <c r="I24" s="90">
        <v>44561</v>
      </c>
      <c r="J24" s="78" t="s">
        <v>69</v>
      </c>
      <c r="K24" s="87"/>
      <c r="L24" s="97">
        <v>0.25</v>
      </c>
      <c r="M24" s="103">
        <v>0.25</v>
      </c>
      <c r="N24" s="103">
        <v>0.25</v>
      </c>
      <c r="O24" s="97">
        <v>0.25</v>
      </c>
      <c r="P24" s="81">
        <f t="shared" si="0"/>
        <v>1</v>
      </c>
      <c r="Q24" s="91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</row>
    <row r="25" spans="2:217" ht="42" customHeight="1" x14ac:dyDescent="0.25">
      <c r="B25" s="85"/>
      <c r="C25" s="85"/>
      <c r="D25" s="96"/>
      <c r="E25" s="85"/>
      <c r="F25" s="85"/>
      <c r="G25" s="88"/>
      <c r="H25" s="93"/>
      <c r="I25" s="93"/>
      <c r="J25" s="78" t="s">
        <v>70</v>
      </c>
      <c r="K25" s="87"/>
      <c r="L25" s="97">
        <v>0.125</v>
      </c>
      <c r="M25" s="103">
        <v>0.375</v>
      </c>
      <c r="N25" s="103">
        <v>0.125</v>
      </c>
      <c r="O25" s="97">
        <v>0.37499999999999994</v>
      </c>
      <c r="P25" s="81">
        <f t="shared" si="0"/>
        <v>1</v>
      </c>
      <c r="Q25" s="91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</row>
    <row r="26" spans="2:217" ht="45" x14ac:dyDescent="0.25">
      <c r="B26" s="101"/>
      <c r="C26" s="101"/>
      <c r="D26" s="94" t="s">
        <v>57</v>
      </c>
      <c r="E26" s="85"/>
      <c r="F26" s="101"/>
      <c r="G26" s="74" t="s">
        <v>80</v>
      </c>
      <c r="H26" s="77">
        <v>44197</v>
      </c>
      <c r="I26" s="77">
        <v>44561</v>
      </c>
      <c r="J26" s="78" t="s">
        <v>71</v>
      </c>
      <c r="K26" s="87"/>
      <c r="L26" s="97">
        <v>0.25</v>
      </c>
      <c r="M26" s="103">
        <v>0.25</v>
      </c>
      <c r="N26" s="103">
        <v>0.25</v>
      </c>
      <c r="O26" s="97">
        <v>0.25</v>
      </c>
      <c r="P26" s="81">
        <f t="shared" si="0"/>
        <v>1</v>
      </c>
    </row>
    <row r="27" spans="2:217" ht="86.25" customHeight="1" x14ac:dyDescent="0.25">
      <c r="B27" s="74" t="s">
        <v>47</v>
      </c>
      <c r="C27" s="74" t="s">
        <v>85</v>
      </c>
      <c r="D27" s="94" t="s">
        <v>57</v>
      </c>
      <c r="E27" s="101"/>
      <c r="F27" s="74" t="s">
        <v>83</v>
      </c>
      <c r="G27" s="74" t="s">
        <v>81</v>
      </c>
      <c r="H27" s="77">
        <v>44197</v>
      </c>
      <c r="I27" s="77">
        <v>44561</v>
      </c>
      <c r="J27" s="78" t="s">
        <v>72</v>
      </c>
      <c r="K27" s="104"/>
      <c r="L27" s="97">
        <v>0.2</v>
      </c>
      <c r="M27" s="103">
        <v>0.22499999999999998</v>
      </c>
      <c r="N27" s="103">
        <v>0.35499999999999998</v>
      </c>
      <c r="O27" s="97">
        <v>0.22</v>
      </c>
      <c r="P27" s="81">
        <f t="shared" si="0"/>
        <v>1</v>
      </c>
    </row>
    <row r="28" spans="2:217" ht="94.5" customHeight="1" x14ac:dyDescent="0.25">
      <c r="B28" s="74" t="s">
        <v>98</v>
      </c>
      <c r="C28" s="74" t="s">
        <v>99</v>
      </c>
      <c r="D28" s="105" t="s">
        <v>87</v>
      </c>
      <c r="E28" s="75" t="s">
        <v>88</v>
      </c>
      <c r="F28" s="74" t="s">
        <v>108</v>
      </c>
      <c r="G28" s="74" t="s">
        <v>89</v>
      </c>
      <c r="H28" s="77">
        <v>44197</v>
      </c>
      <c r="I28" s="77">
        <v>44561</v>
      </c>
      <c r="J28" s="78" t="s">
        <v>90</v>
      </c>
      <c r="K28" s="79" t="s">
        <v>101</v>
      </c>
      <c r="L28" s="97">
        <v>0.25</v>
      </c>
      <c r="M28" s="103">
        <v>0.25</v>
      </c>
      <c r="N28" s="103">
        <v>0.25</v>
      </c>
      <c r="O28" s="97">
        <v>0.25</v>
      </c>
      <c r="P28" s="81">
        <f t="shared" si="0"/>
        <v>1</v>
      </c>
    </row>
    <row r="29" spans="2:217" ht="56.25" x14ac:dyDescent="0.25">
      <c r="B29" s="74" t="s">
        <v>98</v>
      </c>
      <c r="C29" s="74" t="s">
        <v>99</v>
      </c>
      <c r="D29" s="106"/>
      <c r="E29" s="85"/>
      <c r="F29" s="74" t="s">
        <v>109</v>
      </c>
      <c r="G29" s="74" t="s">
        <v>91</v>
      </c>
      <c r="H29" s="77">
        <v>44197</v>
      </c>
      <c r="I29" s="77">
        <v>44561</v>
      </c>
      <c r="J29" s="78" t="s">
        <v>92</v>
      </c>
      <c r="K29" s="87"/>
      <c r="L29" s="97">
        <v>0.22500000000000003</v>
      </c>
      <c r="M29" s="103">
        <v>0.22500000000000003</v>
      </c>
      <c r="N29" s="103">
        <v>0.32500000000000007</v>
      </c>
      <c r="O29" s="97">
        <v>0.22500000000000003</v>
      </c>
      <c r="P29" s="81">
        <f t="shared" si="0"/>
        <v>1.0000000000000002</v>
      </c>
    </row>
    <row r="30" spans="2:217" ht="90" customHeight="1" x14ac:dyDescent="0.25">
      <c r="B30" s="75" t="s">
        <v>45</v>
      </c>
      <c r="C30" s="75" t="s">
        <v>100</v>
      </c>
      <c r="D30" s="105" t="s">
        <v>96</v>
      </c>
      <c r="E30" s="85"/>
      <c r="F30" s="75" t="s">
        <v>110</v>
      </c>
      <c r="G30" s="74" t="s">
        <v>93</v>
      </c>
      <c r="H30" s="77">
        <v>44197</v>
      </c>
      <c r="I30" s="77">
        <v>44561</v>
      </c>
      <c r="J30" s="78" t="s">
        <v>94</v>
      </c>
      <c r="K30" s="87"/>
      <c r="L30" s="97">
        <v>0.3</v>
      </c>
      <c r="M30" s="103">
        <v>0.2</v>
      </c>
      <c r="N30" s="103">
        <v>0.26250000000000001</v>
      </c>
      <c r="O30" s="97">
        <v>0.23750000000000002</v>
      </c>
      <c r="P30" s="81">
        <f t="shared" si="0"/>
        <v>1</v>
      </c>
    </row>
    <row r="31" spans="2:217" ht="39.75" customHeight="1" x14ac:dyDescent="0.25">
      <c r="B31" s="101"/>
      <c r="C31" s="101"/>
      <c r="D31" s="106"/>
      <c r="E31" s="101"/>
      <c r="F31" s="101"/>
      <c r="G31" s="107" t="s">
        <v>95</v>
      </c>
      <c r="H31" s="77">
        <v>44197</v>
      </c>
      <c r="I31" s="77">
        <v>44561</v>
      </c>
      <c r="J31" s="78" t="s">
        <v>97</v>
      </c>
      <c r="K31" s="104"/>
      <c r="L31" s="97">
        <v>0.41666666666666663</v>
      </c>
      <c r="M31" s="103">
        <v>0.41666666666666663</v>
      </c>
      <c r="N31" s="103">
        <v>8.3333333333333329E-2</v>
      </c>
      <c r="O31" s="97">
        <v>8.3333333333333329E-2</v>
      </c>
      <c r="P31" s="81">
        <f t="shared" si="0"/>
        <v>1</v>
      </c>
    </row>
    <row r="32" spans="2:217" ht="57.75" customHeight="1" x14ac:dyDescent="0.25">
      <c r="B32" s="88" t="s">
        <v>114</v>
      </c>
      <c r="C32" s="88" t="s">
        <v>117</v>
      </c>
      <c r="D32" s="105" t="s">
        <v>168</v>
      </c>
      <c r="E32" s="88" t="s">
        <v>112</v>
      </c>
      <c r="F32" s="88" t="s">
        <v>107</v>
      </c>
      <c r="G32" s="74" t="s">
        <v>111</v>
      </c>
      <c r="H32" s="77">
        <v>44197</v>
      </c>
      <c r="I32" s="77">
        <v>44561</v>
      </c>
      <c r="J32" s="73" t="s">
        <v>102</v>
      </c>
      <c r="K32" s="79" t="s">
        <v>115</v>
      </c>
      <c r="L32" s="97">
        <v>0.42333333333333301</v>
      </c>
      <c r="M32" s="103">
        <v>0.09</v>
      </c>
      <c r="N32" s="103">
        <v>0.42670000000000002</v>
      </c>
      <c r="O32" s="97">
        <v>0.06</v>
      </c>
      <c r="P32" s="81">
        <f t="shared" si="0"/>
        <v>1.0000333333333331</v>
      </c>
    </row>
    <row r="33" spans="2:16" ht="36.75" customHeight="1" x14ac:dyDescent="0.25">
      <c r="B33" s="88"/>
      <c r="C33" s="88"/>
      <c r="D33" s="106"/>
      <c r="E33" s="88"/>
      <c r="F33" s="88"/>
      <c r="G33" s="74" t="s">
        <v>103</v>
      </c>
      <c r="H33" s="77">
        <v>44197</v>
      </c>
      <c r="I33" s="77">
        <v>44469</v>
      </c>
      <c r="J33" s="73" t="s">
        <v>104</v>
      </c>
      <c r="K33" s="104"/>
      <c r="L33" s="108">
        <v>0.5</v>
      </c>
      <c r="M33" s="109">
        <v>0</v>
      </c>
      <c r="N33" s="109">
        <v>0.5</v>
      </c>
      <c r="O33" s="109">
        <v>0</v>
      </c>
      <c r="P33" s="81">
        <f t="shared" si="0"/>
        <v>1</v>
      </c>
    </row>
    <row r="34" spans="2:16" ht="36.75" customHeight="1" x14ac:dyDescent="0.25">
      <c r="B34" s="88"/>
      <c r="C34" s="88"/>
      <c r="D34" s="94" t="s">
        <v>113</v>
      </c>
      <c r="E34" s="88"/>
      <c r="F34" s="88"/>
      <c r="G34" s="74" t="s">
        <v>105</v>
      </c>
      <c r="H34" s="77">
        <v>44197</v>
      </c>
      <c r="I34" s="77">
        <v>44561</v>
      </c>
      <c r="J34" s="73" t="s">
        <v>106</v>
      </c>
      <c r="K34" s="110" t="s">
        <v>116</v>
      </c>
      <c r="L34" s="97">
        <v>0.25</v>
      </c>
      <c r="M34" s="103">
        <v>0.25</v>
      </c>
      <c r="N34" s="103">
        <v>0.25</v>
      </c>
      <c r="O34" s="97">
        <v>0.25</v>
      </c>
      <c r="P34" s="81">
        <f t="shared" si="0"/>
        <v>1</v>
      </c>
    </row>
    <row r="35" spans="2:16" ht="60" customHeight="1" x14ac:dyDescent="0.25">
      <c r="B35" s="88" t="s">
        <v>114</v>
      </c>
      <c r="C35" s="88" t="s">
        <v>117</v>
      </c>
      <c r="D35" s="111" t="s">
        <v>123</v>
      </c>
      <c r="E35" s="88"/>
      <c r="F35" s="88" t="s">
        <v>122</v>
      </c>
      <c r="G35" s="74" t="s">
        <v>118</v>
      </c>
      <c r="H35" s="77">
        <v>44197</v>
      </c>
      <c r="I35" s="77">
        <v>44561</v>
      </c>
      <c r="J35" s="112" t="s">
        <v>120</v>
      </c>
      <c r="K35" s="79" t="s">
        <v>124</v>
      </c>
      <c r="L35" s="81">
        <v>0.45</v>
      </c>
      <c r="M35" s="80">
        <v>0.18329999999999999</v>
      </c>
      <c r="N35" s="80">
        <v>0.18329999999999999</v>
      </c>
      <c r="O35" s="80">
        <v>0.18340000000000001</v>
      </c>
      <c r="P35" s="81">
        <f t="shared" si="0"/>
        <v>1</v>
      </c>
    </row>
    <row r="36" spans="2:16" ht="60" customHeight="1" x14ac:dyDescent="0.25">
      <c r="B36" s="88"/>
      <c r="C36" s="88"/>
      <c r="D36" s="111"/>
      <c r="E36" s="88"/>
      <c r="F36" s="88"/>
      <c r="G36" s="74" t="s">
        <v>119</v>
      </c>
      <c r="H36" s="77">
        <v>44197</v>
      </c>
      <c r="I36" s="77">
        <v>44469</v>
      </c>
      <c r="J36" s="112" t="s">
        <v>121</v>
      </c>
      <c r="K36" s="104"/>
      <c r="L36" s="80">
        <v>0.5</v>
      </c>
      <c r="M36" s="80">
        <v>0</v>
      </c>
      <c r="N36" s="80">
        <v>0.5</v>
      </c>
      <c r="O36" s="80">
        <v>0</v>
      </c>
      <c r="P36" s="81">
        <f t="shared" si="0"/>
        <v>1</v>
      </c>
    </row>
    <row r="37" spans="2:16" ht="81" customHeight="1" x14ac:dyDescent="0.25">
      <c r="B37" s="88" t="s">
        <v>114</v>
      </c>
      <c r="C37" s="88" t="s">
        <v>117</v>
      </c>
      <c r="D37" s="74" t="s">
        <v>169</v>
      </c>
      <c r="E37" s="88"/>
      <c r="F37" s="88" t="s">
        <v>144</v>
      </c>
      <c r="G37" s="74" t="s">
        <v>125</v>
      </c>
      <c r="H37" s="77">
        <v>44197</v>
      </c>
      <c r="I37" s="77">
        <v>44561</v>
      </c>
      <c r="J37" s="112" t="s">
        <v>134</v>
      </c>
      <c r="K37" s="79" t="s">
        <v>147</v>
      </c>
      <c r="L37" s="97">
        <v>0.25</v>
      </c>
      <c r="M37" s="103">
        <v>0.25</v>
      </c>
      <c r="N37" s="103">
        <v>0.25</v>
      </c>
      <c r="O37" s="97">
        <v>0.25</v>
      </c>
      <c r="P37" s="81">
        <f t="shared" si="0"/>
        <v>1</v>
      </c>
    </row>
    <row r="38" spans="2:16" ht="67.5" customHeight="1" x14ac:dyDescent="0.25">
      <c r="B38" s="88"/>
      <c r="C38" s="88"/>
      <c r="D38" s="75" t="s">
        <v>169</v>
      </c>
      <c r="E38" s="88"/>
      <c r="F38" s="88"/>
      <c r="G38" s="75" t="s">
        <v>126</v>
      </c>
      <c r="H38" s="77">
        <v>44197</v>
      </c>
      <c r="I38" s="77">
        <v>44561</v>
      </c>
      <c r="J38" s="112" t="s">
        <v>135</v>
      </c>
      <c r="K38" s="87"/>
      <c r="L38" s="81">
        <v>0.25</v>
      </c>
      <c r="M38" s="80">
        <v>0.24</v>
      </c>
      <c r="N38" s="80">
        <v>0.24</v>
      </c>
      <c r="O38" s="81">
        <v>0.27</v>
      </c>
      <c r="P38" s="81">
        <f t="shared" si="0"/>
        <v>1</v>
      </c>
    </row>
    <row r="39" spans="2:16" ht="22.5" x14ac:dyDescent="0.25">
      <c r="B39" s="88"/>
      <c r="C39" s="88"/>
      <c r="D39" s="101"/>
      <c r="E39" s="88"/>
      <c r="F39" s="88"/>
      <c r="G39" s="101"/>
      <c r="H39" s="77">
        <v>44348</v>
      </c>
      <c r="I39" s="77">
        <v>44561</v>
      </c>
      <c r="J39" s="112" t="s">
        <v>136</v>
      </c>
      <c r="K39" s="87"/>
      <c r="L39" s="112"/>
      <c r="M39" s="109"/>
      <c r="N39" s="103">
        <v>0.2</v>
      </c>
      <c r="O39" s="97">
        <v>0.8</v>
      </c>
      <c r="P39" s="81">
        <f t="shared" si="0"/>
        <v>1</v>
      </c>
    </row>
    <row r="40" spans="2:16" ht="33.75" x14ac:dyDescent="0.25">
      <c r="B40" s="88"/>
      <c r="C40" s="88"/>
      <c r="D40" s="74" t="s">
        <v>169</v>
      </c>
      <c r="E40" s="88"/>
      <c r="F40" s="88"/>
      <c r="G40" s="74" t="s">
        <v>127</v>
      </c>
      <c r="H40" s="77">
        <v>44197</v>
      </c>
      <c r="I40" s="77">
        <v>44561</v>
      </c>
      <c r="J40" s="112" t="s">
        <v>137</v>
      </c>
      <c r="K40" s="87"/>
      <c r="L40" s="81">
        <v>0.25</v>
      </c>
      <c r="M40" s="80">
        <v>0.24</v>
      </c>
      <c r="N40" s="80">
        <v>0.24</v>
      </c>
      <c r="O40" s="81">
        <v>0.27</v>
      </c>
      <c r="P40" s="81">
        <f t="shared" si="0"/>
        <v>1</v>
      </c>
    </row>
    <row r="41" spans="2:16" ht="33.75" x14ac:dyDescent="0.25">
      <c r="B41" s="88"/>
      <c r="C41" s="88"/>
      <c r="D41" s="74" t="s">
        <v>169</v>
      </c>
      <c r="E41" s="88"/>
      <c r="F41" s="88"/>
      <c r="G41" s="74" t="s">
        <v>128</v>
      </c>
      <c r="H41" s="77">
        <v>44197</v>
      </c>
      <c r="I41" s="77">
        <v>44561</v>
      </c>
      <c r="J41" s="112" t="s">
        <v>138</v>
      </c>
      <c r="K41" s="87"/>
      <c r="L41" s="81">
        <v>0.125</v>
      </c>
      <c r="M41" s="80">
        <v>0.375</v>
      </c>
      <c r="N41" s="80">
        <v>0.375</v>
      </c>
      <c r="O41" s="81">
        <v>0.125</v>
      </c>
      <c r="P41" s="81">
        <f t="shared" si="0"/>
        <v>1</v>
      </c>
    </row>
    <row r="42" spans="2:16" ht="22.5" x14ac:dyDescent="0.25">
      <c r="B42" s="88"/>
      <c r="C42" s="88"/>
      <c r="D42" s="74" t="s">
        <v>165</v>
      </c>
      <c r="E42" s="88"/>
      <c r="F42" s="88"/>
      <c r="G42" s="74" t="s">
        <v>129</v>
      </c>
      <c r="H42" s="77">
        <v>44197</v>
      </c>
      <c r="I42" s="77">
        <v>44561</v>
      </c>
      <c r="J42" s="112" t="s">
        <v>139</v>
      </c>
      <c r="K42" s="87"/>
      <c r="L42" s="81">
        <v>0.125</v>
      </c>
      <c r="M42" s="80">
        <v>0.32750000000000001</v>
      </c>
      <c r="N42" s="80">
        <v>0.20250000000000001</v>
      </c>
      <c r="O42" s="81">
        <v>0.34499999999999997</v>
      </c>
      <c r="P42" s="81">
        <f t="shared" si="0"/>
        <v>1</v>
      </c>
    </row>
    <row r="43" spans="2:16" ht="22.5" x14ac:dyDescent="0.25">
      <c r="B43" s="88"/>
      <c r="C43" s="88"/>
      <c r="D43" s="74" t="s">
        <v>166</v>
      </c>
      <c r="E43" s="88"/>
      <c r="F43" s="88"/>
      <c r="G43" s="74" t="s">
        <v>130</v>
      </c>
      <c r="H43" s="77">
        <v>44197</v>
      </c>
      <c r="I43" s="77">
        <v>44561</v>
      </c>
      <c r="J43" s="112" t="s">
        <v>140</v>
      </c>
      <c r="K43" s="87"/>
      <c r="L43" s="81">
        <v>0.19</v>
      </c>
      <c r="M43" s="80">
        <v>0.33750000000000002</v>
      </c>
      <c r="N43" s="80">
        <v>0.26250000000000001</v>
      </c>
      <c r="O43" s="81">
        <v>0.21</v>
      </c>
      <c r="P43" s="81">
        <f t="shared" si="0"/>
        <v>1</v>
      </c>
    </row>
    <row r="44" spans="2:16" ht="22.5" x14ac:dyDescent="0.25">
      <c r="B44" s="88"/>
      <c r="C44" s="88"/>
      <c r="D44" s="74" t="s">
        <v>166</v>
      </c>
      <c r="E44" s="88"/>
      <c r="F44" s="88"/>
      <c r="G44" s="113" t="s">
        <v>131</v>
      </c>
      <c r="H44" s="77">
        <v>44197</v>
      </c>
      <c r="I44" s="77">
        <v>44561</v>
      </c>
      <c r="J44" s="112" t="s">
        <v>141</v>
      </c>
      <c r="K44" s="87"/>
      <c r="L44" s="81">
        <v>0.125</v>
      </c>
      <c r="M44" s="80">
        <v>0.62</v>
      </c>
      <c r="N44" s="80">
        <v>0.12</v>
      </c>
      <c r="O44" s="81">
        <v>0.13500000000000001</v>
      </c>
      <c r="P44" s="81">
        <f t="shared" si="0"/>
        <v>1</v>
      </c>
    </row>
    <row r="45" spans="2:16" ht="22.5" x14ac:dyDescent="0.25">
      <c r="B45" s="88"/>
      <c r="C45" s="88"/>
      <c r="D45" s="74" t="s">
        <v>166</v>
      </c>
      <c r="E45" s="88"/>
      <c r="F45" s="88"/>
      <c r="G45" s="74" t="s">
        <v>132</v>
      </c>
      <c r="H45" s="77">
        <v>44197</v>
      </c>
      <c r="I45" s="77">
        <v>44561</v>
      </c>
      <c r="J45" s="112" t="s">
        <v>142</v>
      </c>
      <c r="K45" s="87"/>
      <c r="L45" s="81">
        <v>0.25</v>
      </c>
      <c r="M45" s="80">
        <v>0.24</v>
      </c>
      <c r="N45" s="80">
        <v>0.24</v>
      </c>
      <c r="O45" s="81">
        <v>0.27</v>
      </c>
      <c r="P45" s="81">
        <f t="shared" si="0"/>
        <v>1</v>
      </c>
    </row>
    <row r="46" spans="2:16" ht="33.75" x14ac:dyDescent="0.25">
      <c r="B46" s="88"/>
      <c r="C46" s="88"/>
      <c r="D46" s="74" t="s">
        <v>167</v>
      </c>
      <c r="E46" s="88"/>
      <c r="F46" s="88"/>
      <c r="G46" s="74" t="s">
        <v>133</v>
      </c>
      <c r="H46" s="77">
        <v>44197</v>
      </c>
      <c r="I46" s="77">
        <v>44561</v>
      </c>
      <c r="J46" s="112" t="s">
        <v>143</v>
      </c>
      <c r="K46" s="87"/>
      <c r="L46" s="81">
        <v>0.33339999999999997</v>
      </c>
      <c r="M46" s="80">
        <v>0.23330000000000001</v>
      </c>
      <c r="N46" s="80">
        <v>0.23330000000000001</v>
      </c>
      <c r="O46" s="81">
        <v>0.2</v>
      </c>
      <c r="P46" s="81">
        <f t="shared" si="0"/>
        <v>1</v>
      </c>
    </row>
    <row r="47" spans="2:16" ht="113.25" customHeight="1" x14ac:dyDescent="0.25">
      <c r="B47" s="74" t="s">
        <v>114</v>
      </c>
      <c r="C47" s="74" t="s">
        <v>117</v>
      </c>
      <c r="D47" s="74" t="s">
        <v>169</v>
      </c>
      <c r="E47" s="88"/>
      <c r="F47" s="74" t="s">
        <v>145</v>
      </c>
      <c r="G47" s="74" t="s">
        <v>146</v>
      </c>
      <c r="H47" s="77">
        <v>44197</v>
      </c>
      <c r="I47" s="77">
        <v>44561</v>
      </c>
      <c r="J47" s="78" t="s">
        <v>148</v>
      </c>
      <c r="K47" s="104"/>
      <c r="L47" s="81">
        <v>0.66669999999999996</v>
      </c>
      <c r="M47" s="80">
        <v>0.1167</v>
      </c>
      <c r="N47" s="80">
        <v>0.12</v>
      </c>
      <c r="O47" s="81">
        <v>9.6600000000000005E-2</v>
      </c>
      <c r="P47" s="81">
        <f t="shared" si="0"/>
        <v>1</v>
      </c>
    </row>
    <row r="48" spans="2:16" ht="44.25" customHeight="1" x14ac:dyDescent="0.25">
      <c r="B48" s="75" t="s">
        <v>114</v>
      </c>
      <c r="C48" s="75" t="s">
        <v>163</v>
      </c>
      <c r="D48" s="75" t="s">
        <v>162</v>
      </c>
      <c r="E48" s="75" t="s">
        <v>157</v>
      </c>
      <c r="F48" s="107" t="s">
        <v>158</v>
      </c>
      <c r="G48" s="74" t="s">
        <v>149</v>
      </c>
      <c r="H48" s="77">
        <v>44197</v>
      </c>
      <c r="I48" s="77">
        <v>44561</v>
      </c>
      <c r="J48" s="112" t="s">
        <v>153</v>
      </c>
      <c r="K48" s="79" t="s">
        <v>164</v>
      </c>
      <c r="L48" s="97">
        <v>0.1</v>
      </c>
      <c r="M48" s="103">
        <v>0.35</v>
      </c>
      <c r="N48" s="103">
        <v>0.35</v>
      </c>
      <c r="O48" s="97">
        <v>0.2</v>
      </c>
      <c r="P48" s="81">
        <f t="shared" si="0"/>
        <v>1</v>
      </c>
    </row>
    <row r="49" spans="2:16" ht="45" x14ac:dyDescent="0.25">
      <c r="B49" s="85"/>
      <c r="C49" s="85"/>
      <c r="D49" s="85"/>
      <c r="E49" s="85"/>
      <c r="F49" s="107" t="s">
        <v>159</v>
      </c>
      <c r="G49" s="74" t="s">
        <v>150</v>
      </c>
      <c r="H49" s="77">
        <v>44197</v>
      </c>
      <c r="I49" s="77">
        <v>44561</v>
      </c>
      <c r="J49" s="112" t="s">
        <v>154</v>
      </c>
      <c r="K49" s="87"/>
      <c r="L49" s="97">
        <v>0.16666666666666666</v>
      </c>
      <c r="M49" s="103">
        <v>0.21666666666666667</v>
      </c>
      <c r="N49" s="103">
        <v>0.31666666666666665</v>
      </c>
      <c r="O49" s="97">
        <v>0.3</v>
      </c>
      <c r="P49" s="81">
        <f t="shared" si="0"/>
        <v>1</v>
      </c>
    </row>
    <row r="50" spans="2:16" ht="33.75" customHeight="1" x14ac:dyDescent="0.25">
      <c r="B50" s="85"/>
      <c r="C50" s="85"/>
      <c r="D50" s="85"/>
      <c r="E50" s="85"/>
      <c r="F50" s="107" t="s">
        <v>160</v>
      </c>
      <c r="G50" s="74" t="s">
        <v>151</v>
      </c>
      <c r="H50" s="77">
        <v>44197</v>
      </c>
      <c r="I50" s="77">
        <v>44561</v>
      </c>
      <c r="J50" s="112" t="s">
        <v>155</v>
      </c>
      <c r="K50" s="87"/>
      <c r="L50" s="97">
        <v>0.13750000000000001</v>
      </c>
      <c r="M50" s="103">
        <v>0.25</v>
      </c>
      <c r="N50" s="103">
        <v>0.48749999999999999</v>
      </c>
      <c r="O50" s="97">
        <v>0.125</v>
      </c>
      <c r="P50" s="81">
        <f t="shared" si="0"/>
        <v>1</v>
      </c>
    </row>
    <row r="51" spans="2:16" ht="45" x14ac:dyDescent="0.25">
      <c r="B51" s="101"/>
      <c r="C51" s="101"/>
      <c r="D51" s="101"/>
      <c r="E51" s="101"/>
      <c r="F51" s="107" t="s">
        <v>161</v>
      </c>
      <c r="G51" s="74" t="s">
        <v>152</v>
      </c>
      <c r="H51" s="77">
        <v>44197</v>
      </c>
      <c r="I51" s="77">
        <v>44561</v>
      </c>
      <c r="J51" s="112" t="s">
        <v>156</v>
      </c>
      <c r="K51" s="104"/>
      <c r="L51" s="97">
        <v>0.2</v>
      </c>
      <c r="M51" s="103">
        <v>0.4</v>
      </c>
      <c r="N51" s="103">
        <v>0.30000000000000004</v>
      </c>
      <c r="O51" s="97">
        <v>0.1</v>
      </c>
      <c r="P51" s="81">
        <f t="shared" si="0"/>
        <v>1.0000000000000002</v>
      </c>
    </row>
    <row r="52" spans="2:16" ht="48.75" customHeight="1" x14ac:dyDescent="0.25">
      <c r="B52" s="75" t="s">
        <v>114</v>
      </c>
      <c r="C52" s="105" t="s">
        <v>192</v>
      </c>
      <c r="D52" s="75" t="s">
        <v>191</v>
      </c>
      <c r="E52" s="75" t="s">
        <v>185</v>
      </c>
      <c r="F52" s="75" t="s">
        <v>187</v>
      </c>
      <c r="G52" s="75" t="s">
        <v>179</v>
      </c>
      <c r="H52" s="77">
        <v>44197</v>
      </c>
      <c r="I52" s="77">
        <v>44377</v>
      </c>
      <c r="J52" s="112" t="s">
        <v>170</v>
      </c>
      <c r="K52" s="79" t="s">
        <v>195</v>
      </c>
      <c r="L52" s="97">
        <v>0.3</v>
      </c>
      <c r="M52" s="103">
        <v>0.7</v>
      </c>
      <c r="N52" s="80">
        <v>0</v>
      </c>
      <c r="O52" s="80">
        <v>0</v>
      </c>
      <c r="P52" s="81">
        <f t="shared" si="0"/>
        <v>1</v>
      </c>
    </row>
    <row r="53" spans="2:16" ht="55.5" customHeight="1" x14ac:dyDescent="0.25">
      <c r="B53" s="85"/>
      <c r="C53" s="114"/>
      <c r="D53" s="85"/>
      <c r="E53" s="85"/>
      <c r="F53" s="85"/>
      <c r="G53" s="85"/>
      <c r="H53" s="77">
        <v>44287</v>
      </c>
      <c r="I53" s="77">
        <v>44469</v>
      </c>
      <c r="J53" s="112" t="s">
        <v>171</v>
      </c>
      <c r="K53" s="87"/>
      <c r="L53" s="80">
        <v>0</v>
      </c>
      <c r="M53" s="109">
        <v>0.55000000000000004</v>
      </c>
      <c r="N53" s="109">
        <v>0.45</v>
      </c>
      <c r="O53" s="80">
        <v>0</v>
      </c>
      <c r="P53" s="81">
        <f t="shared" si="0"/>
        <v>1</v>
      </c>
    </row>
    <row r="54" spans="2:16" ht="42" customHeight="1" x14ac:dyDescent="0.25">
      <c r="B54" s="85"/>
      <c r="C54" s="106"/>
      <c r="D54" s="101"/>
      <c r="E54" s="85"/>
      <c r="F54" s="101"/>
      <c r="G54" s="101"/>
      <c r="H54" s="77">
        <v>44348</v>
      </c>
      <c r="I54" s="77">
        <v>44561</v>
      </c>
      <c r="J54" s="112" t="s">
        <v>172</v>
      </c>
      <c r="K54" s="87"/>
      <c r="L54" s="80">
        <v>0</v>
      </c>
      <c r="M54" s="80">
        <v>0</v>
      </c>
      <c r="N54" s="80">
        <v>0.5</v>
      </c>
      <c r="O54" s="81">
        <v>0.5</v>
      </c>
      <c r="P54" s="81">
        <f t="shared" si="0"/>
        <v>1</v>
      </c>
    </row>
    <row r="55" spans="2:16" ht="56.25" x14ac:dyDescent="0.25">
      <c r="B55" s="85"/>
      <c r="C55" s="94" t="s">
        <v>193</v>
      </c>
      <c r="D55" s="74" t="s">
        <v>191</v>
      </c>
      <c r="E55" s="85"/>
      <c r="F55" s="74" t="s">
        <v>186</v>
      </c>
      <c r="G55" s="74" t="s">
        <v>180</v>
      </c>
      <c r="H55" s="77">
        <v>44197</v>
      </c>
      <c r="I55" s="77">
        <v>44561</v>
      </c>
      <c r="J55" s="112" t="s">
        <v>173</v>
      </c>
      <c r="K55" s="87"/>
      <c r="L55" s="97">
        <v>0.16666666666666666</v>
      </c>
      <c r="M55" s="103">
        <v>0.33333333333333331</v>
      </c>
      <c r="N55" s="103">
        <v>0.24999999999999997</v>
      </c>
      <c r="O55" s="97">
        <v>0.24999999999999997</v>
      </c>
      <c r="P55" s="81">
        <f t="shared" si="0"/>
        <v>1</v>
      </c>
    </row>
    <row r="56" spans="2:16" ht="78.75" x14ac:dyDescent="0.25">
      <c r="B56" s="85"/>
      <c r="C56" s="75" t="s">
        <v>193</v>
      </c>
      <c r="D56" s="75" t="s">
        <v>169</v>
      </c>
      <c r="E56" s="85"/>
      <c r="F56" s="75" t="s">
        <v>188</v>
      </c>
      <c r="G56" s="74" t="s">
        <v>181</v>
      </c>
      <c r="H56" s="77">
        <v>44287</v>
      </c>
      <c r="I56" s="77">
        <v>44561</v>
      </c>
      <c r="J56" s="112" t="s">
        <v>174</v>
      </c>
      <c r="K56" s="87"/>
      <c r="L56" s="97">
        <v>0</v>
      </c>
      <c r="M56" s="80">
        <v>0.16666666666666666</v>
      </c>
      <c r="N56" s="80">
        <v>0.33333333333333331</v>
      </c>
      <c r="O56" s="81">
        <v>0.5</v>
      </c>
      <c r="P56" s="81">
        <f t="shared" si="0"/>
        <v>1</v>
      </c>
    </row>
    <row r="57" spans="2:16" ht="45" x14ac:dyDescent="0.25">
      <c r="B57" s="85"/>
      <c r="C57" s="101"/>
      <c r="D57" s="101"/>
      <c r="E57" s="85"/>
      <c r="F57" s="101"/>
      <c r="G57" s="74" t="s">
        <v>182</v>
      </c>
      <c r="H57" s="77">
        <v>44197</v>
      </c>
      <c r="I57" s="77">
        <v>44561</v>
      </c>
      <c r="J57" s="112" t="s">
        <v>175</v>
      </c>
      <c r="K57" s="87"/>
      <c r="L57" s="97">
        <v>0.5</v>
      </c>
      <c r="M57" s="103">
        <v>0.5</v>
      </c>
      <c r="N57" s="97">
        <v>0</v>
      </c>
      <c r="O57" s="97">
        <v>0</v>
      </c>
      <c r="P57" s="81">
        <f t="shared" si="0"/>
        <v>1</v>
      </c>
    </row>
    <row r="58" spans="2:16" ht="81" customHeight="1" x14ac:dyDescent="0.25">
      <c r="B58" s="85"/>
      <c r="C58" s="105" t="s">
        <v>192</v>
      </c>
      <c r="D58" s="75" t="s">
        <v>191</v>
      </c>
      <c r="E58" s="85"/>
      <c r="F58" s="75" t="s">
        <v>189</v>
      </c>
      <c r="G58" s="75" t="s">
        <v>183</v>
      </c>
      <c r="H58" s="77">
        <v>44197</v>
      </c>
      <c r="I58" s="77">
        <v>44561</v>
      </c>
      <c r="J58" s="112" t="s">
        <v>176</v>
      </c>
      <c r="K58" s="87"/>
      <c r="L58" s="97">
        <v>0.33333333333333331</v>
      </c>
      <c r="M58" s="103">
        <v>0.33333333333333331</v>
      </c>
      <c r="N58" s="103">
        <v>0.16666666666666666</v>
      </c>
      <c r="O58" s="97">
        <v>0.16666666666666666</v>
      </c>
      <c r="P58" s="81">
        <f t="shared" si="0"/>
        <v>0.99999999999999989</v>
      </c>
    </row>
    <row r="59" spans="2:16" ht="56.25" customHeight="1" x14ac:dyDescent="0.25">
      <c r="B59" s="85"/>
      <c r="C59" s="106"/>
      <c r="D59" s="101"/>
      <c r="E59" s="85"/>
      <c r="F59" s="101"/>
      <c r="G59" s="101"/>
      <c r="H59" s="77">
        <v>44287</v>
      </c>
      <c r="I59" s="77">
        <v>44561</v>
      </c>
      <c r="J59" s="112" t="s">
        <v>177</v>
      </c>
      <c r="K59" s="87"/>
      <c r="L59" s="97">
        <v>0</v>
      </c>
      <c r="M59" s="103">
        <v>0.1</v>
      </c>
      <c r="N59" s="103">
        <v>0.1</v>
      </c>
      <c r="O59" s="97">
        <v>0.8</v>
      </c>
      <c r="P59" s="81">
        <f t="shared" si="0"/>
        <v>1</v>
      </c>
    </row>
    <row r="60" spans="2:16" ht="45" x14ac:dyDescent="0.25">
      <c r="B60" s="101"/>
      <c r="C60" s="94" t="s">
        <v>194</v>
      </c>
      <c r="D60" s="74" t="s">
        <v>191</v>
      </c>
      <c r="E60" s="101"/>
      <c r="F60" s="74" t="s">
        <v>190</v>
      </c>
      <c r="G60" s="74" t="s">
        <v>184</v>
      </c>
      <c r="H60" s="77">
        <v>44197</v>
      </c>
      <c r="I60" s="77">
        <v>44561</v>
      </c>
      <c r="J60" s="112" t="s">
        <v>178</v>
      </c>
      <c r="K60" s="104"/>
      <c r="L60" s="97">
        <v>0.1</v>
      </c>
      <c r="M60" s="103">
        <v>0.30000000000000004</v>
      </c>
      <c r="N60" s="103">
        <v>0.25</v>
      </c>
      <c r="O60" s="97">
        <v>0.35000000000000003</v>
      </c>
      <c r="P60" s="81">
        <f t="shared" si="0"/>
        <v>1</v>
      </c>
    </row>
    <row r="61" spans="2:16" x14ac:dyDescent="0.25">
      <c r="B61" s="107"/>
      <c r="C61" s="107"/>
      <c r="D61" s="107"/>
      <c r="E61" s="107"/>
      <c r="F61" s="107"/>
      <c r="G61" s="107"/>
      <c r="H61" s="112"/>
      <c r="I61" s="112"/>
      <c r="J61" s="112"/>
      <c r="K61" s="112"/>
      <c r="L61" s="112"/>
      <c r="M61" s="109"/>
      <c r="N61" s="109"/>
      <c r="O61" s="78"/>
      <c r="P61" s="78"/>
    </row>
  </sheetData>
  <mergeCells count="77">
    <mergeCell ref="K52:K60"/>
    <mergeCell ref="G52:G54"/>
    <mergeCell ref="G58:G59"/>
    <mergeCell ref="E52:E60"/>
    <mergeCell ref="B52:B60"/>
    <mergeCell ref="F52:F54"/>
    <mergeCell ref="F56:F57"/>
    <mergeCell ref="F58:F59"/>
    <mergeCell ref="C56:C57"/>
    <mergeCell ref="D56:D57"/>
    <mergeCell ref="D52:D54"/>
    <mergeCell ref="D58:D59"/>
    <mergeCell ref="C52:C54"/>
    <mergeCell ref="C58:C59"/>
    <mergeCell ref="E48:E51"/>
    <mergeCell ref="D48:D51"/>
    <mergeCell ref="B48:B51"/>
    <mergeCell ref="C48:C51"/>
    <mergeCell ref="K48:K51"/>
    <mergeCell ref="K35:K36"/>
    <mergeCell ref="G38:G39"/>
    <mergeCell ref="F37:F46"/>
    <mergeCell ref="B37:B46"/>
    <mergeCell ref="C37:C46"/>
    <mergeCell ref="E32:E47"/>
    <mergeCell ref="K37:K47"/>
    <mergeCell ref="D38:D39"/>
    <mergeCell ref="F35:F36"/>
    <mergeCell ref="D35:D36"/>
    <mergeCell ref="B35:B36"/>
    <mergeCell ref="C35:C36"/>
    <mergeCell ref="D32:D33"/>
    <mergeCell ref="K28:K31"/>
    <mergeCell ref="F32:F34"/>
    <mergeCell ref="B32:B34"/>
    <mergeCell ref="K32:K33"/>
    <mergeCell ref="C32:C34"/>
    <mergeCell ref="D28:D29"/>
    <mergeCell ref="F30:F31"/>
    <mergeCell ref="D30:D31"/>
    <mergeCell ref="E28:E31"/>
    <mergeCell ref="B30:B31"/>
    <mergeCell ref="C30:C31"/>
    <mergeCell ref="P8:P9"/>
    <mergeCell ref="A2:D4"/>
    <mergeCell ref="K8:K9"/>
    <mergeCell ref="J8:J9"/>
    <mergeCell ref="B8:B9"/>
    <mergeCell ref="C8:C9"/>
    <mergeCell ref="D8:D9"/>
    <mergeCell ref="E8:E9"/>
    <mergeCell ref="G8:G9"/>
    <mergeCell ref="H8:H9"/>
    <mergeCell ref="I8:I9"/>
    <mergeCell ref="F8:F9"/>
    <mergeCell ref="B6:G6"/>
    <mergeCell ref="H6:P6"/>
    <mergeCell ref="G16:G18"/>
    <mergeCell ref="G24:G25"/>
    <mergeCell ref="D12:D14"/>
    <mergeCell ref="G12:G13"/>
    <mergeCell ref="K10:K27"/>
    <mergeCell ref="H12:H13"/>
    <mergeCell ref="I12:I13"/>
    <mergeCell ref="H16:H18"/>
    <mergeCell ref="I16:I18"/>
    <mergeCell ref="H24:H25"/>
    <mergeCell ref="I24:I25"/>
    <mergeCell ref="F19:F26"/>
    <mergeCell ref="E10:E27"/>
    <mergeCell ref="F11:F18"/>
    <mergeCell ref="B11:B18"/>
    <mergeCell ref="C11:C18"/>
    <mergeCell ref="D16:D18"/>
    <mergeCell ref="D24:D25"/>
    <mergeCell ref="C19:C26"/>
    <mergeCell ref="B19:B26"/>
  </mergeCells>
  <phoneticPr fontId="14" type="noConversion"/>
  <pageMargins left="3.937007874015748E-2" right="3.937007874015748E-2" top="3.937007874015748E-2" bottom="3.937007874015748E-2" header="0" footer="0"/>
  <pageSetup paperSize="5" scale="50" fitToHeight="0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E44BA-BED8-4DD8-9776-A5B02C832E5C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RowHeight="16.5" x14ac:dyDescent="0.3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 x14ac:dyDescent="0.35">
      <c r="A1" s="8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5"/>
      <c r="BD1" s="5"/>
      <c r="BE1" s="5"/>
      <c r="BF1" s="5"/>
      <c r="BG1" s="5"/>
      <c r="BH1" s="5"/>
      <c r="BI1" s="5"/>
      <c r="BJ1" s="9"/>
      <c r="BK1" s="9"/>
      <c r="BL1" s="9"/>
      <c r="BM1" s="9"/>
      <c r="BN1" s="9"/>
      <c r="BO1" s="9"/>
      <c r="BP1" s="10"/>
      <c r="BQ1" s="10"/>
      <c r="BR1" s="10"/>
      <c r="BS1" s="10"/>
      <c r="BT1" s="10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7"/>
    </row>
    <row r="2" spans="1:237" ht="30" customHeight="1" x14ac:dyDescent="0.35">
      <c r="A2" s="41"/>
      <c r="B2" s="41"/>
      <c r="C2" s="41"/>
      <c r="D2" s="4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I2" s="12" t="s">
        <v>4</v>
      </c>
      <c r="AJ2" s="12" t="s">
        <v>7</v>
      </c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5"/>
      <c r="BD2" s="5"/>
      <c r="BE2" s="5"/>
      <c r="BF2" s="5"/>
      <c r="BG2" s="5"/>
      <c r="BH2" s="5"/>
      <c r="BI2" s="5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7"/>
    </row>
    <row r="3" spans="1:237" ht="30" customHeight="1" x14ac:dyDescent="0.35">
      <c r="A3" s="41"/>
      <c r="B3" s="41"/>
      <c r="C3" s="41"/>
      <c r="D3" s="4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I3" s="12" t="s">
        <v>5</v>
      </c>
      <c r="AJ3" s="12">
        <v>1</v>
      </c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5"/>
      <c r="BD3" s="5"/>
      <c r="BE3" s="5"/>
      <c r="BF3" s="5"/>
      <c r="BG3" s="5"/>
      <c r="BH3" s="5"/>
      <c r="BI3" s="5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7"/>
    </row>
    <row r="4" spans="1:237" ht="30" customHeight="1" x14ac:dyDescent="0.35">
      <c r="A4" s="41"/>
      <c r="B4" s="41"/>
      <c r="C4" s="41"/>
      <c r="D4" s="4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I4" s="12" t="s">
        <v>6</v>
      </c>
      <c r="AJ4" s="13">
        <v>43495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5"/>
      <c r="BD4" s="5"/>
      <c r="BE4" s="5"/>
      <c r="BF4" s="5"/>
      <c r="BG4" s="5"/>
      <c r="BH4" s="5"/>
      <c r="BI4" s="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7"/>
    </row>
    <row r="5" spans="1:237" ht="7.5" customHeight="1" x14ac:dyDescent="0.35">
      <c r="A5" s="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5"/>
      <c r="BD5" s="5"/>
      <c r="BE5" s="5"/>
      <c r="BF5" s="5"/>
      <c r="BG5" s="5"/>
      <c r="BH5" s="5"/>
      <c r="BI5" s="5"/>
      <c r="BJ5" s="9"/>
      <c r="BK5" s="9"/>
      <c r="BL5" s="9"/>
      <c r="BM5" s="9"/>
      <c r="BN5" s="9"/>
      <c r="BO5" s="9"/>
      <c r="BP5" s="10"/>
      <c r="BQ5" s="10"/>
      <c r="BR5" s="10"/>
      <c r="BS5" s="10"/>
      <c r="BT5" s="10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18" customHeight="1" x14ac:dyDescent="0.3">
      <c r="B6" s="46" t="s">
        <v>29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11"/>
      <c r="AL6" s="11"/>
      <c r="AM6" s="11"/>
      <c r="AN6" s="11"/>
      <c r="AO6" s="11"/>
      <c r="AP6" s="11"/>
      <c r="AQ6" s="11"/>
      <c r="AR6" s="11"/>
    </row>
    <row r="7" spans="1:237" ht="12.75" customHeight="1" x14ac:dyDescent="0.3"/>
    <row r="8" spans="1:237" ht="16.5" customHeight="1" x14ac:dyDescent="0.3">
      <c r="B8" s="43" t="s">
        <v>2</v>
      </c>
      <c r="C8" s="43" t="s">
        <v>3</v>
      </c>
      <c r="D8" s="43" t="s">
        <v>1</v>
      </c>
      <c r="E8" s="43" t="s">
        <v>0</v>
      </c>
      <c r="F8" s="47" t="s">
        <v>9</v>
      </c>
      <c r="G8" s="44" t="s">
        <v>8</v>
      </c>
      <c r="H8" s="44" t="s">
        <v>10</v>
      </c>
      <c r="I8" s="44" t="s">
        <v>11</v>
      </c>
      <c r="J8" s="42" t="s">
        <v>12</v>
      </c>
      <c r="K8" s="44" t="s">
        <v>34</v>
      </c>
      <c r="L8" s="42" t="s">
        <v>28</v>
      </c>
      <c r="M8" s="52" t="s">
        <v>18</v>
      </c>
      <c r="N8" s="53"/>
      <c r="O8" s="53"/>
      <c r="P8" s="53"/>
      <c r="Q8" s="54"/>
      <c r="R8" s="52" t="s">
        <v>19</v>
      </c>
      <c r="S8" s="53"/>
      <c r="T8" s="53"/>
      <c r="U8" s="53"/>
      <c r="V8" s="54"/>
      <c r="W8" s="52" t="s">
        <v>20</v>
      </c>
      <c r="X8" s="53"/>
      <c r="Y8" s="53"/>
      <c r="Z8" s="53"/>
      <c r="AA8" s="54"/>
      <c r="AB8" s="52" t="s">
        <v>30</v>
      </c>
      <c r="AC8" s="53"/>
      <c r="AD8" s="53"/>
      <c r="AE8" s="53"/>
      <c r="AF8" s="54"/>
      <c r="AG8" s="55" t="s">
        <v>21</v>
      </c>
      <c r="AH8" s="56"/>
      <c r="AI8" s="56"/>
      <c r="AJ8" s="57"/>
      <c r="AK8" s="4"/>
    </row>
    <row r="9" spans="1:237" ht="39.950000000000003" customHeight="1" x14ac:dyDescent="0.3">
      <c r="B9" s="43"/>
      <c r="C9" s="43"/>
      <c r="D9" s="43"/>
      <c r="E9" s="43"/>
      <c r="F9" s="48"/>
      <c r="G9" s="45"/>
      <c r="H9" s="45"/>
      <c r="I9" s="45"/>
      <c r="J9" s="42"/>
      <c r="K9" s="45"/>
      <c r="L9" s="42"/>
      <c r="M9" s="28" t="s">
        <v>13</v>
      </c>
      <c r="N9" s="28" t="s">
        <v>14</v>
      </c>
      <c r="O9" s="28" t="s">
        <v>15</v>
      </c>
      <c r="P9" s="28" t="s">
        <v>16</v>
      </c>
      <c r="Q9" s="29" t="s">
        <v>17</v>
      </c>
      <c r="R9" s="28" t="s">
        <v>13</v>
      </c>
      <c r="S9" s="28" t="s">
        <v>14</v>
      </c>
      <c r="T9" s="28" t="s">
        <v>15</v>
      </c>
      <c r="U9" s="28" t="s">
        <v>16</v>
      </c>
      <c r="V9" s="29" t="s">
        <v>17</v>
      </c>
      <c r="W9" s="28" t="s">
        <v>13</v>
      </c>
      <c r="X9" s="28" t="s">
        <v>14</v>
      </c>
      <c r="Y9" s="28" t="s">
        <v>15</v>
      </c>
      <c r="Z9" s="28" t="s">
        <v>16</v>
      </c>
      <c r="AA9" s="29" t="s">
        <v>17</v>
      </c>
      <c r="AB9" s="28" t="s">
        <v>13</v>
      </c>
      <c r="AC9" s="28" t="s">
        <v>14</v>
      </c>
      <c r="AD9" s="28" t="s">
        <v>15</v>
      </c>
      <c r="AE9" s="28" t="s">
        <v>16</v>
      </c>
      <c r="AF9" s="29" t="s">
        <v>17</v>
      </c>
      <c r="AG9" s="30" t="s">
        <v>37</v>
      </c>
      <c r="AH9" s="30" t="s">
        <v>36</v>
      </c>
      <c r="AI9" s="30" t="s">
        <v>23</v>
      </c>
      <c r="AJ9" s="31" t="s">
        <v>22</v>
      </c>
      <c r="AK9" s="4"/>
    </row>
    <row r="10" spans="1:237" s="3" customFormat="1" ht="81" x14ac:dyDescent="0.3">
      <c r="A10" s="2"/>
      <c r="B10" s="27"/>
      <c r="C10" s="27"/>
      <c r="D10" s="27"/>
      <c r="E10" s="27"/>
      <c r="F10" s="33" t="s">
        <v>31</v>
      </c>
      <c r="G10" s="32" t="s">
        <v>32</v>
      </c>
      <c r="H10" s="34">
        <v>44197</v>
      </c>
      <c r="I10" s="34">
        <v>44377</v>
      </c>
      <c r="J10" s="14" t="s">
        <v>35</v>
      </c>
      <c r="K10" s="35" t="s">
        <v>33</v>
      </c>
      <c r="L10" s="35" t="s">
        <v>38</v>
      </c>
      <c r="M10" s="37">
        <v>0.3</v>
      </c>
      <c r="N10" s="37">
        <v>0.3</v>
      </c>
      <c r="O10" s="18">
        <f>N10/M10</f>
        <v>1</v>
      </c>
      <c r="P10" s="16"/>
      <c r="Q10" s="18"/>
      <c r="R10" s="18">
        <v>0.3</v>
      </c>
      <c r="S10" s="18">
        <v>0.2</v>
      </c>
      <c r="T10" s="18">
        <f>S10/R10</f>
        <v>0.66666666666666674</v>
      </c>
      <c r="U10" s="18"/>
      <c r="V10" s="18"/>
      <c r="W10" s="22">
        <v>0.4</v>
      </c>
      <c r="X10" s="22">
        <v>0.4</v>
      </c>
      <c r="Y10" s="18">
        <f>X10/W10</f>
        <v>1</v>
      </c>
      <c r="Z10" s="18"/>
      <c r="AA10" s="15"/>
      <c r="AB10" s="15"/>
      <c r="AC10" s="15"/>
      <c r="AD10" s="15"/>
      <c r="AE10" s="15"/>
      <c r="AF10" s="15"/>
      <c r="AG10" s="26">
        <f>N10+S10+X10+AC10</f>
        <v>0.9</v>
      </c>
      <c r="AH10" s="36">
        <f>AG10/1</f>
        <v>0.9</v>
      </c>
      <c r="AI10" s="49"/>
      <c r="AJ10" s="49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</row>
    <row r="11" spans="1:237" s="3" customFormat="1" x14ac:dyDescent="0.3">
      <c r="A11" s="2"/>
      <c r="B11" s="27"/>
      <c r="C11" s="27"/>
      <c r="D11" s="27"/>
      <c r="E11" s="27"/>
      <c r="F11" s="27"/>
      <c r="G11" s="27"/>
      <c r="H11" s="14"/>
      <c r="I11" s="14"/>
      <c r="J11" s="14"/>
      <c r="K11" s="14"/>
      <c r="L11" s="14"/>
      <c r="M11" s="14"/>
      <c r="N11" s="14"/>
      <c r="O11" s="17"/>
      <c r="P11" s="16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5"/>
      <c r="AB11" s="15"/>
      <c r="AC11" s="15"/>
      <c r="AD11" s="15"/>
      <c r="AE11" s="15"/>
      <c r="AF11" s="15"/>
      <c r="AG11" s="26">
        <f t="shared" ref="AG11:AG61" si="0">N11+S11+X11+AC11</f>
        <v>0</v>
      </c>
      <c r="AH11" s="19"/>
      <c r="AI11" s="50"/>
      <c r="AJ11" s="50"/>
      <c r="AK11" s="20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</row>
    <row r="12" spans="1:237" x14ac:dyDescent="0.3">
      <c r="B12" s="27"/>
      <c r="C12" s="27"/>
      <c r="D12" s="27"/>
      <c r="E12" s="27"/>
      <c r="F12" s="27"/>
      <c r="G12" s="27"/>
      <c r="H12" s="14"/>
      <c r="I12" s="14"/>
      <c r="J12" s="14"/>
      <c r="K12" s="14"/>
      <c r="L12" s="14"/>
      <c r="M12" s="14"/>
      <c r="N12" s="14"/>
      <c r="O12" s="17"/>
      <c r="P12" s="16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5"/>
      <c r="AB12" s="15"/>
      <c r="AC12" s="15"/>
      <c r="AD12" s="15"/>
      <c r="AE12" s="15"/>
      <c r="AF12" s="15"/>
      <c r="AG12" s="26">
        <f t="shared" si="0"/>
        <v>0</v>
      </c>
      <c r="AH12" s="19"/>
      <c r="AI12" s="50"/>
      <c r="AJ12" s="50"/>
      <c r="AK12" s="23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</row>
    <row r="13" spans="1:237" x14ac:dyDescent="0.3">
      <c r="B13" s="27"/>
      <c r="C13" s="27"/>
      <c r="D13" s="27"/>
      <c r="E13" s="27"/>
      <c r="F13" s="27"/>
      <c r="G13" s="27"/>
      <c r="H13" s="14"/>
      <c r="I13" s="14"/>
      <c r="J13" s="14"/>
      <c r="K13" s="14"/>
      <c r="L13" s="14"/>
      <c r="M13" s="14"/>
      <c r="N13" s="14"/>
      <c r="O13" s="17"/>
      <c r="P13" s="1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5"/>
      <c r="AB13" s="15"/>
      <c r="AC13" s="15"/>
      <c r="AD13" s="15"/>
      <c r="AE13" s="15"/>
      <c r="AF13" s="15"/>
      <c r="AG13" s="26">
        <f t="shared" si="0"/>
        <v>0</v>
      </c>
      <c r="AH13" s="19"/>
      <c r="AI13" s="51"/>
      <c r="AJ13" s="51"/>
      <c r="AK13" s="23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</row>
    <row r="14" spans="1:237" x14ac:dyDescent="0.3">
      <c r="B14" s="27"/>
      <c r="C14" s="27"/>
      <c r="D14" s="27"/>
      <c r="E14" s="27"/>
      <c r="F14" s="27"/>
      <c r="G14" s="27"/>
      <c r="H14" s="14"/>
      <c r="I14" s="14"/>
      <c r="J14" s="14"/>
      <c r="K14" s="14"/>
      <c r="L14" s="14"/>
      <c r="M14" s="14"/>
      <c r="N14" s="14"/>
      <c r="O14" s="17"/>
      <c r="P14" s="16"/>
      <c r="Q14" s="18"/>
      <c r="R14" s="18"/>
      <c r="S14" s="18"/>
      <c r="T14" s="18"/>
      <c r="U14" s="18"/>
      <c r="V14" s="18"/>
      <c r="W14" s="22"/>
      <c r="X14" s="22"/>
      <c r="Y14" s="22"/>
      <c r="Z14" s="18"/>
      <c r="AA14" s="15"/>
      <c r="AB14" s="15"/>
      <c r="AC14" s="15"/>
      <c r="AD14" s="15"/>
      <c r="AE14" s="15"/>
      <c r="AF14" s="15"/>
      <c r="AG14" s="26">
        <f t="shared" si="0"/>
        <v>0</v>
      </c>
      <c r="AH14" s="19"/>
      <c r="AI14" s="49"/>
      <c r="AJ14" s="49"/>
      <c r="AK14" s="23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</row>
    <row r="15" spans="1:237" x14ac:dyDescent="0.3">
      <c r="B15" s="27"/>
      <c r="C15" s="27"/>
      <c r="D15" s="27"/>
      <c r="E15" s="27"/>
      <c r="F15" s="27"/>
      <c r="G15" s="27"/>
      <c r="H15" s="14"/>
      <c r="I15" s="14"/>
      <c r="J15" s="14"/>
      <c r="K15" s="14"/>
      <c r="L15" s="14"/>
      <c r="M15" s="14"/>
      <c r="N15" s="14"/>
      <c r="O15" s="17"/>
      <c r="P15" s="16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5"/>
      <c r="AB15" s="15"/>
      <c r="AC15" s="15"/>
      <c r="AD15" s="15"/>
      <c r="AE15" s="15"/>
      <c r="AF15" s="15"/>
      <c r="AG15" s="26">
        <f t="shared" si="0"/>
        <v>0</v>
      </c>
      <c r="AH15" s="19"/>
      <c r="AI15" s="50"/>
      <c r="AJ15" s="50"/>
      <c r="AK15" s="23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</row>
    <row r="16" spans="1:237" x14ac:dyDescent="0.3">
      <c r="B16" s="27"/>
      <c r="C16" s="27"/>
      <c r="D16" s="27"/>
      <c r="E16" s="27"/>
      <c r="F16" s="27"/>
      <c r="G16" s="27"/>
      <c r="H16" s="14"/>
      <c r="I16" s="14"/>
      <c r="J16" s="14"/>
      <c r="K16" s="14"/>
      <c r="L16" s="14"/>
      <c r="M16" s="14"/>
      <c r="N16" s="14"/>
      <c r="O16" s="17"/>
      <c r="P16" s="16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5"/>
      <c r="AB16" s="15"/>
      <c r="AC16" s="15"/>
      <c r="AD16" s="15"/>
      <c r="AE16" s="15"/>
      <c r="AF16" s="15"/>
      <c r="AG16" s="26">
        <f t="shared" si="0"/>
        <v>0</v>
      </c>
      <c r="AH16" s="19"/>
      <c r="AI16" s="50"/>
      <c r="AJ16" s="50"/>
      <c r="AK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</row>
    <row r="17" spans="2:237" x14ac:dyDescent="0.3">
      <c r="B17" s="27"/>
      <c r="C17" s="27"/>
      <c r="D17" s="27"/>
      <c r="E17" s="27"/>
      <c r="F17" s="27"/>
      <c r="G17" s="27"/>
      <c r="H17" s="14"/>
      <c r="I17" s="14"/>
      <c r="J17" s="14"/>
      <c r="K17" s="14"/>
      <c r="L17" s="14"/>
      <c r="M17" s="14"/>
      <c r="N17" s="14"/>
      <c r="O17" s="17"/>
      <c r="P17" s="1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5"/>
      <c r="AB17" s="15"/>
      <c r="AC17" s="15"/>
      <c r="AD17" s="15"/>
      <c r="AE17" s="15"/>
      <c r="AF17" s="15"/>
      <c r="AG17" s="26">
        <f t="shared" si="0"/>
        <v>0</v>
      </c>
      <c r="AH17" s="19"/>
      <c r="AI17" s="51"/>
      <c r="AJ17" s="51"/>
      <c r="AK17" s="23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</row>
    <row r="18" spans="2:237" x14ac:dyDescent="0.3">
      <c r="B18" s="27"/>
      <c r="C18" s="27"/>
      <c r="D18" s="27"/>
      <c r="E18" s="27"/>
      <c r="F18" s="27"/>
      <c r="G18" s="27"/>
      <c r="H18" s="14"/>
      <c r="I18" s="14"/>
      <c r="J18" s="14"/>
      <c r="K18" s="14"/>
      <c r="L18" s="14"/>
      <c r="M18" s="14"/>
      <c r="N18" s="14"/>
      <c r="O18" s="17"/>
      <c r="P18" s="16"/>
      <c r="Q18" s="18"/>
      <c r="R18" s="18"/>
      <c r="S18" s="18"/>
      <c r="T18" s="18"/>
      <c r="U18" s="18"/>
      <c r="V18" s="18"/>
      <c r="W18" s="22"/>
      <c r="X18" s="22"/>
      <c r="Y18" s="22"/>
      <c r="Z18" s="18"/>
      <c r="AA18" s="15"/>
      <c r="AB18" s="15"/>
      <c r="AC18" s="15"/>
      <c r="AD18" s="15"/>
      <c r="AE18" s="15"/>
      <c r="AF18" s="15"/>
      <c r="AG18" s="26">
        <f t="shared" si="0"/>
        <v>0</v>
      </c>
      <c r="AH18" s="19"/>
      <c r="AI18" s="49"/>
      <c r="AJ18" s="49"/>
      <c r="AK18" s="23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</row>
    <row r="19" spans="2:237" x14ac:dyDescent="0.3">
      <c r="B19" s="27"/>
      <c r="C19" s="27"/>
      <c r="D19" s="27"/>
      <c r="E19" s="27"/>
      <c r="F19" s="27"/>
      <c r="G19" s="27"/>
      <c r="H19" s="14"/>
      <c r="I19" s="14"/>
      <c r="J19" s="14"/>
      <c r="K19" s="14"/>
      <c r="L19" s="14"/>
      <c r="M19" s="14"/>
      <c r="N19" s="14"/>
      <c r="O19" s="17"/>
      <c r="P19" s="1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5"/>
      <c r="AB19" s="15"/>
      <c r="AC19" s="15"/>
      <c r="AD19" s="15"/>
      <c r="AE19" s="15"/>
      <c r="AF19" s="15"/>
      <c r="AG19" s="26">
        <f t="shared" si="0"/>
        <v>0</v>
      </c>
      <c r="AH19" s="19"/>
      <c r="AI19" s="50"/>
      <c r="AJ19" s="50"/>
      <c r="AK19" s="23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</row>
    <row r="20" spans="2:237" x14ac:dyDescent="0.3">
      <c r="B20" s="27"/>
      <c r="C20" s="27"/>
      <c r="D20" s="27"/>
      <c r="E20" s="27"/>
      <c r="F20" s="27"/>
      <c r="G20" s="27"/>
      <c r="H20" s="14"/>
      <c r="I20" s="14"/>
      <c r="J20" s="14"/>
      <c r="K20" s="14"/>
      <c r="L20" s="14"/>
      <c r="M20" s="14"/>
      <c r="N20" s="14"/>
      <c r="O20" s="17"/>
      <c r="P20" s="1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5"/>
      <c r="AB20" s="15"/>
      <c r="AC20" s="15"/>
      <c r="AD20" s="15"/>
      <c r="AE20" s="15"/>
      <c r="AF20" s="15"/>
      <c r="AG20" s="26">
        <f t="shared" si="0"/>
        <v>0</v>
      </c>
      <c r="AH20" s="19"/>
      <c r="AI20" s="50"/>
      <c r="AJ20" s="50"/>
      <c r="AK20" s="23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</row>
    <row r="21" spans="2:237" x14ac:dyDescent="0.3">
      <c r="B21" s="27"/>
      <c r="C21" s="27"/>
      <c r="D21" s="27"/>
      <c r="E21" s="27"/>
      <c r="F21" s="27"/>
      <c r="G21" s="27"/>
      <c r="H21" s="14"/>
      <c r="I21" s="14"/>
      <c r="J21" s="14"/>
      <c r="K21" s="14"/>
      <c r="L21" s="14"/>
      <c r="M21" s="14"/>
      <c r="N21" s="14"/>
      <c r="O21" s="17"/>
      <c r="P21" s="1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5"/>
      <c r="AB21" s="15"/>
      <c r="AC21" s="15"/>
      <c r="AD21" s="15"/>
      <c r="AE21" s="15"/>
      <c r="AF21" s="15"/>
      <c r="AG21" s="26">
        <f t="shared" si="0"/>
        <v>0</v>
      </c>
      <c r="AH21" s="19"/>
      <c r="AI21" s="51"/>
      <c r="AJ21" s="51"/>
      <c r="AK21" s="23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</row>
    <row r="22" spans="2:237" x14ac:dyDescent="0.3">
      <c r="B22" s="27"/>
      <c r="C22" s="27"/>
      <c r="D22" s="27"/>
      <c r="E22" s="27"/>
      <c r="F22" s="27"/>
      <c r="G22" s="27"/>
      <c r="H22" s="14"/>
      <c r="I22" s="14"/>
      <c r="J22" s="14"/>
      <c r="K22" s="14"/>
      <c r="L22" s="14"/>
      <c r="M22" s="14"/>
      <c r="N22" s="14"/>
      <c r="O22" s="17"/>
      <c r="P22" s="16"/>
      <c r="Q22" s="18"/>
      <c r="R22" s="18"/>
      <c r="S22" s="18"/>
      <c r="T22" s="18"/>
      <c r="U22" s="18"/>
      <c r="V22" s="18"/>
      <c r="W22" s="22"/>
      <c r="X22" s="22"/>
      <c r="Y22" s="22"/>
      <c r="Z22" s="18"/>
      <c r="AA22" s="15"/>
      <c r="AB22" s="15"/>
      <c r="AC22" s="15"/>
      <c r="AD22" s="15"/>
      <c r="AE22" s="15"/>
      <c r="AF22" s="15"/>
      <c r="AG22" s="26">
        <f t="shared" si="0"/>
        <v>0</v>
      </c>
      <c r="AH22" s="19"/>
      <c r="AI22" s="49"/>
      <c r="AJ22" s="49"/>
      <c r="AK22" s="23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</row>
    <row r="23" spans="2:237" x14ac:dyDescent="0.3">
      <c r="B23" s="27"/>
      <c r="C23" s="27"/>
      <c r="D23" s="27"/>
      <c r="E23" s="27"/>
      <c r="F23" s="27"/>
      <c r="G23" s="27"/>
      <c r="H23" s="14"/>
      <c r="I23" s="14"/>
      <c r="J23" s="14"/>
      <c r="K23" s="14"/>
      <c r="L23" s="14"/>
      <c r="M23" s="14"/>
      <c r="N23" s="14"/>
      <c r="O23" s="17"/>
      <c r="P23" s="16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5"/>
      <c r="AB23" s="15"/>
      <c r="AC23" s="15"/>
      <c r="AD23" s="15"/>
      <c r="AE23" s="15"/>
      <c r="AF23" s="15"/>
      <c r="AG23" s="26">
        <f t="shared" si="0"/>
        <v>0</v>
      </c>
      <c r="AH23" s="19"/>
      <c r="AI23" s="50"/>
      <c r="AJ23" s="50"/>
      <c r="AK23" s="23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</row>
    <row r="24" spans="2:237" x14ac:dyDescent="0.3">
      <c r="B24" s="27"/>
      <c r="C24" s="27"/>
      <c r="D24" s="27"/>
      <c r="E24" s="27"/>
      <c r="F24" s="27"/>
      <c r="G24" s="27"/>
      <c r="H24" s="14"/>
      <c r="I24" s="14"/>
      <c r="J24" s="14"/>
      <c r="K24" s="14"/>
      <c r="L24" s="14"/>
      <c r="M24" s="14"/>
      <c r="N24" s="14"/>
      <c r="O24" s="17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5"/>
      <c r="AB24" s="15"/>
      <c r="AC24" s="15"/>
      <c r="AD24" s="15"/>
      <c r="AE24" s="15"/>
      <c r="AF24" s="15"/>
      <c r="AG24" s="26">
        <f t="shared" si="0"/>
        <v>0</v>
      </c>
      <c r="AH24" s="19"/>
      <c r="AI24" s="50"/>
      <c r="AJ24" s="50"/>
      <c r="AK24" s="23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</row>
    <row r="25" spans="2:237" x14ac:dyDescent="0.3">
      <c r="B25" s="27"/>
      <c r="C25" s="27"/>
      <c r="D25" s="27"/>
      <c r="E25" s="27"/>
      <c r="F25" s="27"/>
      <c r="G25" s="27"/>
      <c r="H25" s="14"/>
      <c r="I25" s="14"/>
      <c r="J25" s="14"/>
      <c r="K25" s="14"/>
      <c r="L25" s="14"/>
      <c r="M25" s="14"/>
      <c r="N25" s="14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5"/>
      <c r="AB25" s="15"/>
      <c r="AC25" s="15"/>
      <c r="AD25" s="15"/>
      <c r="AE25" s="15"/>
      <c r="AF25" s="15"/>
      <c r="AG25" s="26">
        <f t="shared" si="0"/>
        <v>0</v>
      </c>
      <c r="AH25" s="19"/>
      <c r="AI25" s="51"/>
      <c r="AJ25" s="51"/>
      <c r="AK25" s="23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</row>
    <row r="26" spans="2:237" x14ac:dyDescent="0.3">
      <c r="B26" s="27"/>
      <c r="C26" s="27"/>
      <c r="D26" s="27"/>
      <c r="E26" s="27"/>
      <c r="F26" s="27"/>
      <c r="G26" s="27"/>
      <c r="H26" s="14"/>
      <c r="I26" s="14"/>
      <c r="J26" s="14"/>
      <c r="K26" s="14"/>
      <c r="L26" s="14"/>
      <c r="M26" s="14"/>
      <c r="N26" s="14"/>
      <c r="O26" s="17"/>
      <c r="P26" s="16"/>
      <c r="Q26" s="18"/>
      <c r="R26" s="18"/>
      <c r="S26" s="18"/>
      <c r="T26" s="18"/>
      <c r="U26" s="18"/>
      <c r="V26" s="18"/>
      <c r="W26" s="22"/>
      <c r="X26" s="22"/>
      <c r="Y26" s="22"/>
      <c r="Z26" s="18"/>
      <c r="AA26" s="15"/>
      <c r="AB26" s="15"/>
      <c r="AC26" s="15"/>
      <c r="AD26" s="15"/>
      <c r="AE26" s="15"/>
      <c r="AF26" s="15"/>
      <c r="AG26" s="26">
        <f t="shared" si="0"/>
        <v>0</v>
      </c>
      <c r="AH26" s="19"/>
      <c r="AI26" s="49"/>
      <c r="AJ26" s="49"/>
    </row>
    <row r="27" spans="2:237" x14ac:dyDescent="0.3">
      <c r="B27" s="27"/>
      <c r="C27" s="27"/>
      <c r="D27" s="27"/>
      <c r="E27" s="27"/>
      <c r="F27" s="27"/>
      <c r="G27" s="27"/>
      <c r="H27" s="14"/>
      <c r="I27" s="14"/>
      <c r="J27" s="14"/>
      <c r="K27" s="14"/>
      <c r="L27" s="14"/>
      <c r="M27" s="14"/>
      <c r="N27" s="14"/>
      <c r="O27" s="17"/>
      <c r="P27" s="16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5"/>
      <c r="AB27" s="15"/>
      <c r="AC27" s="15"/>
      <c r="AD27" s="15"/>
      <c r="AE27" s="15"/>
      <c r="AF27" s="15"/>
      <c r="AG27" s="26">
        <f t="shared" si="0"/>
        <v>0</v>
      </c>
      <c r="AH27" s="19"/>
      <c r="AI27" s="50"/>
      <c r="AJ27" s="50"/>
    </row>
    <row r="28" spans="2:237" x14ac:dyDescent="0.3">
      <c r="B28" s="27"/>
      <c r="C28" s="27"/>
      <c r="D28" s="27"/>
      <c r="E28" s="27"/>
      <c r="F28" s="27"/>
      <c r="G28" s="27"/>
      <c r="H28" s="14"/>
      <c r="I28" s="14"/>
      <c r="J28" s="14"/>
      <c r="K28" s="14"/>
      <c r="L28" s="14"/>
      <c r="M28" s="14"/>
      <c r="N28" s="14"/>
      <c r="O28" s="17"/>
      <c r="P28" s="16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5"/>
      <c r="AB28" s="15"/>
      <c r="AC28" s="15"/>
      <c r="AD28" s="15"/>
      <c r="AE28" s="15"/>
      <c r="AF28" s="15"/>
      <c r="AG28" s="26">
        <f t="shared" si="0"/>
        <v>0</v>
      </c>
      <c r="AH28" s="19"/>
      <c r="AI28" s="50"/>
      <c r="AJ28" s="50"/>
    </row>
    <row r="29" spans="2:237" x14ac:dyDescent="0.3">
      <c r="B29" s="27"/>
      <c r="C29" s="27"/>
      <c r="D29" s="27"/>
      <c r="E29" s="27"/>
      <c r="F29" s="27"/>
      <c r="G29" s="27"/>
      <c r="H29" s="14"/>
      <c r="I29" s="14"/>
      <c r="J29" s="14"/>
      <c r="K29" s="14"/>
      <c r="L29" s="14"/>
      <c r="M29" s="14"/>
      <c r="N29" s="14"/>
      <c r="O29" s="17"/>
      <c r="P29" s="16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5"/>
      <c r="AB29" s="15"/>
      <c r="AC29" s="15"/>
      <c r="AD29" s="15"/>
      <c r="AE29" s="15"/>
      <c r="AF29" s="15"/>
      <c r="AG29" s="26">
        <f t="shared" si="0"/>
        <v>0</v>
      </c>
      <c r="AH29" s="19"/>
      <c r="AI29" s="51"/>
      <c r="AJ29" s="51"/>
    </row>
    <row r="30" spans="2:237" x14ac:dyDescent="0.3">
      <c r="B30" s="27"/>
      <c r="C30" s="27"/>
      <c r="D30" s="27"/>
      <c r="E30" s="27"/>
      <c r="F30" s="27"/>
      <c r="G30" s="27"/>
      <c r="H30" s="14"/>
      <c r="I30" s="14"/>
      <c r="J30" s="14"/>
      <c r="K30" s="14"/>
      <c r="L30" s="14"/>
      <c r="M30" s="14"/>
      <c r="N30" s="14"/>
      <c r="O30" s="17"/>
      <c r="P30" s="16"/>
      <c r="Q30" s="18"/>
      <c r="R30" s="18"/>
      <c r="S30" s="18"/>
      <c r="T30" s="18"/>
      <c r="U30" s="18"/>
      <c r="V30" s="18"/>
      <c r="W30" s="22"/>
      <c r="X30" s="22"/>
      <c r="Y30" s="22"/>
      <c r="Z30" s="18"/>
      <c r="AA30" s="15"/>
      <c r="AB30" s="15"/>
      <c r="AC30" s="15"/>
      <c r="AD30" s="15"/>
      <c r="AE30" s="15"/>
      <c r="AF30" s="15"/>
      <c r="AG30" s="26">
        <f t="shared" si="0"/>
        <v>0</v>
      </c>
      <c r="AH30" s="19"/>
      <c r="AI30" s="49"/>
      <c r="AJ30" s="49"/>
    </row>
    <row r="31" spans="2:237" x14ac:dyDescent="0.3">
      <c r="B31" s="27"/>
      <c r="C31" s="27"/>
      <c r="D31" s="27"/>
      <c r="E31" s="27"/>
      <c r="F31" s="27"/>
      <c r="G31" s="27"/>
      <c r="H31" s="14"/>
      <c r="I31" s="14"/>
      <c r="J31" s="14"/>
      <c r="K31" s="14"/>
      <c r="L31" s="14"/>
      <c r="M31" s="14"/>
      <c r="N31" s="14"/>
      <c r="O31" s="17"/>
      <c r="P31" s="16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5"/>
      <c r="AB31" s="15"/>
      <c r="AC31" s="15"/>
      <c r="AD31" s="15"/>
      <c r="AE31" s="15"/>
      <c r="AF31" s="15"/>
      <c r="AG31" s="26">
        <f t="shared" si="0"/>
        <v>0</v>
      </c>
      <c r="AH31" s="19"/>
      <c r="AI31" s="50"/>
      <c r="AJ31" s="50"/>
    </row>
    <row r="32" spans="2:237" x14ac:dyDescent="0.3">
      <c r="B32" s="27"/>
      <c r="C32" s="27"/>
      <c r="D32" s="27"/>
      <c r="E32" s="27"/>
      <c r="F32" s="27"/>
      <c r="G32" s="27"/>
      <c r="H32" s="14"/>
      <c r="I32" s="14"/>
      <c r="J32" s="14"/>
      <c r="K32" s="14"/>
      <c r="L32" s="14"/>
      <c r="M32" s="14"/>
      <c r="N32" s="14"/>
      <c r="O32" s="17"/>
      <c r="P32" s="16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5"/>
      <c r="AB32" s="15"/>
      <c r="AC32" s="15"/>
      <c r="AD32" s="15"/>
      <c r="AE32" s="15"/>
      <c r="AF32" s="15"/>
      <c r="AG32" s="26">
        <f t="shared" si="0"/>
        <v>0</v>
      </c>
      <c r="AH32" s="19"/>
      <c r="AI32" s="50"/>
      <c r="AJ32" s="50"/>
    </row>
    <row r="33" spans="2:36" x14ac:dyDescent="0.3">
      <c r="B33" s="27"/>
      <c r="C33" s="27"/>
      <c r="D33" s="27"/>
      <c r="E33" s="27"/>
      <c r="F33" s="27"/>
      <c r="G33" s="27"/>
      <c r="H33" s="14"/>
      <c r="I33" s="14"/>
      <c r="J33" s="14"/>
      <c r="K33" s="14"/>
      <c r="L33" s="14"/>
      <c r="M33" s="14"/>
      <c r="N33" s="14"/>
      <c r="O33" s="17"/>
      <c r="P33" s="1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5"/>
      <c r="AB33" s="15"/>
      <c r="AC33" s="15"/>
      <c r="AD33" s="15"/>
      <c r="AE33" s="15"/>
      <c r="AF33" s="15"/>
      <c r="AG33" s="26">
        <f t="shared" si="0"/>
        <v>0</v>
      </c>
      <c r="AH33" s="19"/>
      <c r="AI33" s="51"/>
      <c r="AJ33" s="51"/>
    </row>
    <row r="34" spans="2:36" x14ac:dyDescent="0.3">
      <c r="B34" s="27"/>
      <c r="C34" s="27"/>
      <c r="D34" s="27"/>
      <c r="E34" s="27"/>
      <c r="F34" s="27"/>
      <c r="G34" s="27"/>
      <c r="H34" s="14"/>
      <c r="I34" s="14"/>
      <c r="J34" s="14"/>
      <c r="K34" s="14"/>
      <c r="L34" s="14"/>
      <c r="M34" s="14"/>
      <c r="N34" s="14"/>
      <c r="O34" s="17"/>
      <c r="P34" s="16"/>
      <c r="Q34" s="18"/>
      <c r="R34" s="18"/>
      <c r="S34" s="18"/>
      <c r="T34" s="18"/>
      <c r="U34" s="18"/>
      <c r="V34" s="18"/>
      <c r="W34" s="22"/>
      <c r="X34" s="22"/>
      <c r="Y34" s="22"/>
      <c r="Z34" s="18"/>
      <c r="AA34" s="15"/>
      <c r="AB34" s="15"/>
      <c r="AC34" s="15"/>
      <c r="AD34" s="15"/>
      <c r="AE34" s="15"/>
      <c r="AF34" s="15"/>
      <c r="AG34" s="26">
        <f t="shared" si="0"/>
        <v>0</v>
      </c>
      <c r="AH34" s="19"/>
      <c r="AI34" s="49"/>
      <c r="AJ34" s="49"/>
    </row>
    <row r="35" spans="2:36" x14ac:dyDescent="0.3">
      <c r="B35" s="27"/>
      <c r="C35" s="27"/>
      <c r="D35" s="27"/>
      <c r="E35" s="27"/>
      <c r="F35" s="27"/>
      <c r="G35" s="27"/>
      <c r="H35" s="14"/>
      <c r="I35" s="14"/>
      <c r="J35" s="14"/>
      <c r="K35" s="14"/>
      <c r="L35" s="14"/>
      <c r="M35" s="14"/>
      <c r="N35" s="14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5"/>
      <c r="AB35" s="15"/>
      <c r="AC35" s="15"/>
      <c r="AD35" s="15"/>
      <c r="AE35" s="15"/>
      <c r="AF35" s="15"/>
      <c r="AG35" s="26">
        <f t="shared" si="0"/>
        <v>0</v>
      </c>
      <c r="AH35" s="19"/>
      <c r="AI35" s="50"/>
      <c r="AJ35" s="50"/>
    </row>
    <row r="36" spans="2:36" x14ac:dyDescent="0.3">
      <c r="B36" s="27"/>
      <c r="C36" s="27"/>
      <c r="D36" s="27"/>
      <c r="E36" s="27"/>
      <c r="F36" s="27"/>
      <c r="G36" s="27"/>
      <c r="H36" s="14"/>
      <c r="I36" s="14"/>
      <c r="J36" s="14"/>
      <c r="K36" s="14"/>
      <c r="L36" s="14"/>
      <c r="M36" s="14"/>
      <c r="N36" s="14"/>
      <c r="O36" s="17"/>
      <c r="P36" s="16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5"/>
      <c r="AB36" s="15"/>
      <c r="AC36" s="15"/>
      <c r="AD36" s="15"/>
      <c r="AE36" s="15"/>
      <c r="AF36" s="15"/>
      <c r="AG36" s="26">
        <f t="shared" si="0"/>
        <v>0</v>
      </c>
      <c r="AH36" s="19"/>
      <c r="AI36" s="50"/>
      <c r="AJ36" s="50"/>
    </row>
    <row r="37" spans="2:36" x14ac:dyDescent="0.3">
      <c r="B37" s="27"/>
      <c r="C37" s="27"/>
      <c r="D37" s="27"/>
      <c r="E37" s="27"/>
      <c r="F37" s="27"/>
      <c r="G37" s="27"/>
      <c r="H37" s="14"/>
      <c r="I37" s="14"/>
      <c r="J37" s="14"/>
      <c r="K37" s="14"/>
      <c r="L37" s="14"/>
      <c r="M37" s="14"/>
      <c r="N37" s="14"/>
      <c r="O37" s="17"/>
      <c r="P37" s="1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5"/>
      <c r="AB37" s="15"/>
      <c r="AC37" s="15"/>
      <c r="AD37" s="15"/>
      <c r="AE37" s="15"/>
      <c r="AF37" s="15"/>
      <c r="AG37" s="26">
        <f t="shared" si="0"/>
        <v>0</v>
      </c>
      <c r="AH37" s="19"/>
      <c r="AI37" s="51"/>
      <c r="AJ37" s="51"/>
    </row>
    <row r="38" spans="2:36" x14ac:dyDescent="0.3">
      <c r="B38" s="27"/>
      <c r="C38" s="27"/>
      <c r="D38" s="27"/>
      <c r="E38" s="27"/>
      <c r="F38" s="27"/>
      <c r="G38" s="27"/>
      <c r="H38" s="14"/>
      <c r="I38" s="14"/>
      <c r="J38" s="14"/>
      <c r="K38" s="14"/>
      <c r="L38" s="14"/>
      <c r="M38" s="14"/>
      <c r="N38" s="14"/>
      <c r="O38" s="17"/>
      <c r="P38" s="16"/>
      <c r="Q38" s="18"/>
      <c r="R38" s="18"/>
      <c r="S38" s="18"/>
      <c r="T38" s="18"/>
      <c r="U38" s="18"/>
      <c r="V38" s="18"/>
      <c r="W38" s="22"/>
      <c r="X38" s="22"/>
      <c r="Y38" s="22"/>
      <c r="Z38" s="18"/>
      <c r="AA38" s="15"/>
      <c r="AB38" s="15"/>
      <c r="AC38" s="15"/>
      <c r="AD38" s="15"/>
      <c r="AE38" s="15"/>
      <c r="AF38" s="15"/>
      <c r="AG38" s="26">
        <f t="shared" si="0"/>
        <v>0</v>
      </c>
      <c r="AH38" s="19"/>
      <c r="AI38" s="49"/>
      <c r="AJ38" s="49"/>
    </row>
    <row r="39" spans="2:36" x14ac:dyDescent="0.3">
      <c r="B39" s="27"/>
      <c r="C39" s="27"/>
      <c r="D39" s="27"/>
      <c r="E39" s="27"/>
      <c r="F39" s="27"/>
      <c r="G39" s="27"/>
      <c r="H39" s="14"/>
      <c r="I39" s="14"/>
      <c r="J39" s="14"/>
      <c r="K39" s="14"/>
      <c r="L39" s="14"/>
      <c r="M39" s="14"/>
      <c r="N39" s="14"/>
      <c r="O39" s="17"/>
      <c r="P39" s="16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5"/>
      <c r="AB39" s="15"/>
      <c r="AC39" s="15"/>
      <c r="AD39" s="15"/>
      <c r="AE39" s="15"/>
      <c r="AF39" s="15"/>
      <c r="AG39" s="26">
        <f t="shared" si="0"/>
        <v>0</v>
      </c>
      <c r="AH39" s="19"/>
      <c r="AI39" s="50"/>
      <c r="AJ39" s="50"/>
    </row>
    <row r="40" spans="2:36" x14ac:dyDescent="0.3">
      <c r="B40" s="27"/>
      <c r="C40" s="27"/>
      <c r="D40" s="27"/>
      <c r="E40" s="27"/>
      <c r="F40" s="27"/>
      <c r="G40" s="27"/>
      <c r="H40" s="14"/>
      <c r="I40" s="14"/>
      <c r="J40" s="14"/>
      <c r="K40" s="14"/>
      <c r="L40" s="14"/>
      <c r="M40" s="14"/>
      <c r="N40" s="14"/>
      <c r="O40" s="17"/>
      <c r="P40" s="16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5"/>
      <c r="AB40" s="15"/>
      <c r="AC40" s="15"/>
      <c r="AD40" s="15"/>
      <c r="AE40" s="15"/>
      <c r="AF40" s="15"/>
      <c r="AG40" s="26">
        <f t="shared" si="0"/>
        <v>0</v>
      </c>
      <c r="AH40" s="19"/>
      <c r="AI40" s="50"/>
      <c r="AJ40" s="50"/>
    </row>
    <row r="41" spans="2:36" x14ac:dyDescent="0.3">
      <c r="B41" s="27"/>
      <c r="C41" s="27"/>
      <c r="D41" s="27"/>
      <c r="E41" s="27"/>
      <c r="F41" s="27"/>
      <c r="G41" s="27"/>
      <c r="H41" s="14"/>
      <c r="I41" s="14"/>
      <c r="J41" s="14"/>
      <c r="K41" s="14"/>
      <c r="L41" s="14"/>
      <c r="M41" s="14"/>
      <c r="N41" s="14"/>
      <c r="O41" s="17"/>
      <c r="P41" s="1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5"/>
      <c r="AB41" s="15"/>
      <c r="AC41" s="15"/>
      <c r="AD41" s="15"/>
      <c r="AE41" s="15"/>
      <c r="AF41" s="15"/>
      <c r="AG41" s="26">
        <f t="shared" si="0"/>
        <v>0</v>
      </c>
      <c r="AH41" s="19"/>
      <c r="AI41" s="51"/>
      <c r="AJ41" s="51"/>
    </row>
    <row r="42" spans="2:36" x14ac:dyDescent="0.3">
      <c r="B42" s="27"/>
      <c r="C42" s="27"/>
      <c r="D42" s="27"/>
      <c r="E42" s="27"/>
      <c r="F42" s="27"/>
      <c r="G42" s="27"/>
      <c r="H42" s="14"/>
      <c r="I42" s="14"/>
      <c r="J42" s="14"/>
      <c r="K42" s="14"/>
      <c r="L42" s="14"/>
      <c r="M42" s="14"/>
      <c r="N42" s="14"/>
      <c r="O42" s="17"/>
      <c r="P42" s="16"/>
      <c r="Q42" s="18"/>
      <c r="R42" s="18"/>
      <c r="S42" s="18"/>
      <c r="T42" s="18"/>
      <c r="U42" s="18"/>
      <c r="V42" s="18"/>
      <c r="W42" s="22"/>
      <c r="X42" s="22"/>
      <c r="Y42" s="22"/>
      <c r="Z42" s="18"/>
      <c r="AA42" s="15"/>
      <c r="AB42" s="15"/>
      <c r="AC42" s="15"/>
      <c r="AD42" s="15"/>
      <c r="AE42" s="15"/>
      <c r="AF42" s="15"/>
      <c r="AG42" s="26">
        <f t="shared" si="0"/>
        <v>0</v>
      </c>
      <c r="AH42" s="19"/>
      <c r="AI42" s="49"/>
      <c r="AJ42" s="49"/>
    </row>
    <row r="43" spans="2:36" x14ac:dyDescent="0.3">
      <c r="B43" s="27"/>
      <c r="C43" s="27"/>
      <c r="D43" s="27"/>
      <c r="E43" s="27"/>
      <c r="F43" s="27"/>
      <c r="G43" s="27"/>
      <c r="H43" s="14"/>
      <c r="I43" s="14"/>
      <c r="J43" s="14"/>
      <c r="K43" s="14"/>
      <c r="L43" s="14"/>
      <c r="M43" s="14"/>
      <c r="N43" s="14"/>
      <c r="O43" s="17"/>
      <c r="P43" s="16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5"/>
      <c r="AB43" s="15"/>
      <c r="AC43" s="15"/>
      <c r="AD43" s="15"/>
      <c r="AE43" s="15"/>
      <c r="AF43" s="15"/>
      <c r="AG43" s="26">
        <f t="shared" si="0"/>
        <v>0</v>
      </c>
      <c r="AH43" s="19"/>
      <c r="AI43" s="50"/>
      <c r="AJ43" s="50"/>
    </row>
    <row r="44" spans="2:36" x14ac:dyDescent="0.3">
      <c r="B44" s="27"/>
      <c r="C44" s="27"/>
      <c r="D44" s="27"/>
      <c r="E44" s="27"/>
      <c r="F44" s="27"/>
      <c r="G44" s="27"/>
      <c r="H44" s="14"/>
      <c r="I44" s="14"/>
      <c r="J44" s="14"/>
      <c r="K44" s="14"/>
      <c r="L44" s="14"/>
      <c r="M44" s="14"/>
      <c r="N44" s="14"/>
      <c r="O44" s="17"/>
      <c r="P44" s="16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5"/>
      <c r="AB44" s="15"/>
      <c r="AC44" s="15"/>
      <c r="AD44" s="15"/>
      <c r="AE44" s="15"/>
      <c r="AF44" s="15"/>
      <c r="AG44" s="26">
        <f t="shared" si="0"/>
        <v>0</v>
      </c>
      <c r="AH44" s="19"/>
      <c r="AI44" s="50"/>
      <c r="AJ44" s="50"/>
    </row>
    <row r="45" spans="2:36" x14ac:dyDescent="0.3">
      <c r="B45" s="27"/>
      <c r="C45" s="27"/>
      <c r="D45" s="27"/>
      <c r="E45" s="27"/>
      <c r="F45" s="27"/>
      <c r="G45" s="27"/>
      <c r="H45" s="14"/>
      <c r="I45" s="14"/>
      <c r="J45" s="14"/>
      <c r="K45" s="14"/>
      <c r="L45" s="14"/>
      <c r="M45" s="14"/>
      <c r="N45" s="14"/>
      <c r="O45" s="17"/>
      <c r="P45" s="1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5"/>
      <c r="AB45" s="15"/>
      <c r="AC45" s="15"/>
      <c r="AD45" s="15"/>
      <c r="AE45" s="15"/>
      <c r="AF45" s="15"/>
      <c r="AG45" s="26">
        <f t="shared" si="0"/>
        <v>0</v>
      </c>
      <c r="AH45" s="19"/>
      <c r="AI45" s="51"/>
      <c r="AJ45" s="51"/>
    </row>
    <row r="46" spans="2:36" x14ac:dyDescent="0.3">
      <c r="B46" s="27"/>
      <c r="C46" s="27"/>
      <c r="D46" s="27"/>
      <c r="E46" s="27"/>
      <c r="F46" s="27"/>
      <c r="G46" s="27"/>
      <c r="H46" s="14"/>
      <c r="I46" s="14"/>
      <c r="J46" s="14"/>
      <c r="K46" s="14"/>
      <c r="L46" s="14"/>
      <c r="M46" s="14"/>
      <c r="N46" s="14"/>
      <c r="O46" s="17"/>
      <c r="P46" s="16"/>
      <c r="Q46" s="18"/>
      <c r="R46" s="18"/>
      <c r="S46" s="18"/>
      <c r="T46" s="18"/>
      <c r="U46" s="18"/>
      <c r="V46" s="18"/>
      <c r="W46" s="22"/>
      <c r="X46" s="22"/>
      <c r="Y46" s="22"/>
      <c r="Z46" s="18"/>
      <c r="AA46" s="15"/>
      <c r="AB46" s="15"/>
      <c r="AC46" s="15"/>
      <c r="AD46" s="15"/>
      <c r="AE46" s="15"/>
      <c r="AF46" s="15"/>
      <c r="AG46" s="26">
        <f t="shared" si="0"/>
        <v>0</v>
      </c>
      <c r="AH46" s="19"/>
      <c r="AI46" s="49"/>
      <c r="AJ46" s="49"/>
    </row>
    <row r="47" spans="2:36" x14ac:dyDescent="0.3">
      <c r="B47" s="27"/>
      <c r="C47" s="27"/>
      <c r="D47" s="27"/>
      <c r="E47" s="27"/>
      <c r="F47" s="27"/>
      <c r="G47" s="27"/>
      <c r="H47" s="14"/>
      <c r="I47" s="14"/>
      <c r="J47" s="14"/>
      <c r="K47" s="14"/>
      <c r="L47" s="14"/>
      <c r="M47" s="14"/>
      <c r="N47" s="14"/>
      <c r="O47" s="17"/>
      <c r="P47" s="1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5"/>
      <c r="AB47" s="15"/>
      <c r="AC47" s="15"/>
      <c r="AD47" s="15"/>
      <c r="AE47" s="15"/>
      <c r="AF47" s="15"/>
      <c r="AG47" s="26">
        <f t="shared" si="0"/>
        <v>0</v>
      </c>
      <c r="AH47" s="19"/>
      <c r="AI47" s="50"/>
      <c r="AJ47" s="50"/>
    </row>
    <row r="48" spans="2:36" x14ac:dyDescent="0.3">
      <c r="B48" s="27"/>
      <c r="C48" s="27"/>
      <c r="D48" s="27"/>
      <c r="E48" s="27"/>
      <c r="F48" s="27"/>
      <c r="G48" s="27"/>
      <c r="H48" s="14"/>
      <c r="I48" s="14"/>
      <c r="J48" s="14"/>
      <c r="K48" s="14"/>
      <c r="L48" s="14"/>
      <c r="M48" s="14"/>
      <c r="N48" s="14"/>
      <c r="O48" s="17"/>
      <c r="P48" s="16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5"/>
      <c r="AB48" s="15"/>
      <c r="AC48" s="15"/>
      <c r="AD48" s="15"/>
      <c r="AE48" s="15"/>
      <c r="AF48" s="15"/>
      <c r="AG48" s="26">
        <f t="shared" si="0"/>
        <v>0</v>
      </c>
      <c r="AH48" s="19"/>
      <c r="AI48" s="50"/>
      <c r="AJ48" s="50"/>
    </row>
    <row r="49" spans="2:36" x14ac:dyDescent="0.3">
      <c r="B49" s="27"/>
      <c r="C49" s="27"/>
      <c r="D49" s="27"/>
      <c r="E49" s="27"/>
      <c r="F49" s="27"/>
      <c r="G49" s="27"/>
      <c r="H49" s="14"/>
      <c r="I49" s="14"/>
      <c r="J49" s="14"/>
      <c r="K49" s="14"/>
      <c r="L49" s="14"/>
      <c r="M49" s="14"/>
      <c r="N49" s="14"/>
      <c r="O49" s="17"/>
      <c r="P49" s="16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5"/>
      <c r="AB49" s="15"/>
      <c r="AC49" s="15"/>
      <c r="AD49" s="15"/>
      <c r="AE49" s="15"/>
      <c r="AF49" s="15"/>
      <c r="AG49" s="26">
        <f t="shared" si="0"/>
        <v>0</v>
      </c>
      <c r="AH49" s="19"/>
      <c r="AI49" s="51"/>
      <c r="AJ49" s="51"/>
    </row>
    <row r="50" spans="2:36" x14ac:dyDescent="0.3">
      <c r="B50" s="27"/>
      <c r="C50" s="27"/>
      <c r="D50" s="27"/>
      <c r="E50" s="27"/>
      <c r="F50" s="27"/>
      <c r="G50" s="27"/>
      <c r="H50" s="14"/>
      <c r="I50" s="14"/>
      <c r="J50" s="14"/>
      <c r="K50" s="14"/>
      <c r="L50" s="14"/>
      <c r="M50" s="14"/>
      <c r="N50" s="14"/>
      <c r="O50" s="17"/>
      <c r="P50" s="16"/>
      <c r="Q50" s="18"/>
      <c r="R50" s="18"/>
      <c r="S50" s="18"/>
      <c r="T50" s="18"/>
      <c r="U50" s="18"/>
      <c r="V50" s="18"/>
      <c r="W50" s="22"/>
      <c r="X50" s="22"/>
      <c r="Y50" s="22"/>
      <c r="Z50" s="18"/>
      <c r="AA50" s="15"/>
      <c r="AB50" s="15"/>
      <c r="AC50" s="15"/>
      <c r="AD50" s="15"/>
      <c r="AE50" s="15"/>
      <c r="AF50" s="15"/>
      <c r="AG50" s="26">
        <f t="shared" si="0"/>
        <v>0</v>
      </c>
      <c r="AH50" s="19"/>
      <c r="AI50" s="49"/>
      <c r="AJ50" s="49"/>
    </row>
    <row r="51" spans="2:36" x14ac:dyDescent="0.3">
      <c r="B51" s="27"/>
      <c r="C51" s="27"/>
      <c r="D51" s="27"/>
      <c r="E51" s="27"/>
      <c r="F51" s="27"/>
      <c r="G51" s="27"/>
      <c r="H51" s="14"/>
      <c r="I51" s="14"/>
      <c r="J51" s="14"/>
      <c r="K51" s="14"/>
      <c r="L51" s="14"/>
      <c r="M51" s="14"/>
      <c r="N51" s="14"/>
      <c r="O51" s="17"/>
      <c r="P51" s="16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5"/>
      <c r="AB51" s="15"/>
      <c r="AC51" s="15"/>
      <c r="AD51" s="15"/>
      <c r="AE51" s="15"/>
      <c r="AF51" s="15"/>
      <c r="AG51" s="26">
        <f t="shared" si="0"/>
        <v>0</v>
      </c>
      <c r="AH51" s="19"/>
      <c r="AI51" s="50"/>
      <c r="AJ51" s="50"/>
    </row>
    <row r="52" spans="2:36" x14ac:dyDescent="0.3">
      <c r="B52" s="27"/>
      <c r="C52" s="27"/>
      <c r="D52" s="27"/>
      <c r="E52" s="27"/>
      <c r="F52" s="27"/>
      <c r="G52" s="27"/>
      <c r="H52" s="14"/>
      <c r="I52" s="14"/>
      <c r="J52" s="14"/>
      <c r="K52" s="14"/>
      <c r="L52" s="14"/>
      <c r="M52" s="14"/>
      <c r="N52" s="14"/>
      <c r="O52" s="17"/>
      <c r="P52" s="16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5"/>
      <c r="AB52" s="15"/>
      <c r="AC52" s="15"/>
      <c r="AD52" s="15"/>
      <c r="AE52" s="15"/>
      <c r="AF52" s="15"/>
      <c r="AG52" s="26">
        <f t="shared" si="0"/>
        <v>0</v>
      </c>
      <c r="AH52" s="19"/>
      <c r="AI52" s="50"/>
      <c r="AJ52" s="50"/>
    </row>
    <row r="53" spans="2:36" x14ac:dyDescent="0.3">
      <c r="B53" s="27"/>
      <c r="C53" s="27"/>
      <c r="D53" s="27"/>
      <c r="E53" s="27"/>
      <c r="F53" s="27"/>
      <c r="G53" s="27"/>
      <c r="H53" s="14"/>
      <c r="I53" s="14"/>
      <c r="J53" s="14"/>
      <c r="K53" s="14"/>
      <c r="L53" s="14"/>
      <c r="M53" s="14"/>
      <c r="N53" s="14"/>
      <c r="O53" s="17"/>
      <c r="P53" s="16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5"/>
      <c r="AB53" s="15"/>
      <c r="AC53" s="15"/>
      <c r="AD53" s="15"/>
      <c r="AE53" s="15"/>
      <c r="AF53" s="15"/>
      <c r="AG53" s="26">
        <f t="shared" si="0"/>
        <v>0</v>
      </c>
      <c r="AH53" s="19"/>
      <c r="AI53" s="51"/>
      <c r="AJ53" s="51"/>
    </row>
    <row r="54" spans="2:36" x14ac:dyDescent="0.3">
      <c r="B54" s="27"/>
      <c r="C54" s="27"/>
      <c r="D54" s="27"/>
      <c r="E54" s="27"/>
      <c r="F54" s="27"/>
      <c r="G54" s="27"/>
      <c r="H54" s="14"/>
      <c r="I54" s="14"/>
      <c r="J54" s="14"/>
      <c r="K54" s="14"/>
      <c r="L54" s="14"/>
      <c r="M54" s="14"/>
      <c r="N54" s="14"/>
      <c r="O54" s="17"/>
      <c r="P54" s="16"/>
      <c r="Q54" s="18"/>
      <c r="R54" s="18"/>
      <c r="S54" s="18"/>
      <c r="T54" s="18"/>
      <c r="U54" s="18"/>
      <c r="V54" s="18"/>
      <c r="W54" s="22"/>
      <c r="X54" s="22"/>
      <c r="Y54" s="22"/>
      <c r="Z54" s="18"/>
      <c r="AA54" s="15"/>
      <c r="AB54" s="15"/>
      <c r="AC54" s="15"/>
      <c r="AD54" s="15"/>
      <c r="AE54" s="15"/>
      <c r="AF54" s="15"/>
      <c r="AG54" s="26">
        <f t="shared" si="0"/>
        <v>0</v>
      </c>
      <c r="AH54" s="19"/>
      <c r="AI54" s="49"/>
      <c r="AJ54" s="49"/>
    </row>
    <row r="55" spans="2:36" x14ac:dyDescent="0.3">
      <c r="B55" s="27"/>
      <c r="C55" s="27"/>
      <c r="D55" s="27"/>
      <c r="E55" s="27"/>
      <c r="F55" s="27"/>
      <c r="G55" s="27"/>
      <c r="H55" s="14"/>
      <c r="I55" s="14"/>
      <c r="J55" s="14"/>
      <c r="K55" s="14"/>
      <c r="L55" s="14"/>
      <c r="M55" s="14"/>
      <c r="N55" s="14"/>
      <c r="O55" s="17"/>
      <c r="P55" s="16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5"/>
      <c r="AB55" s="15"/>
      <c r="AC55" s="15"/>
      <c r="AD55" s="15"/>
      <c r="AE55" s="15"/>
      <c r="AF55" s="15"/>
      <c r="AG55" s="26">
        <f t="shared" si="0"/>
        <v>0</v>
      </c>
      <c r="AH55" s="19"/>
      <c r="AI55" s="50"/>
      <c r="AJ55" s="50"/>
    </row>
    <row r="56" spans="2:36" x14ac:dyDescent="0.3">
      <c r="B56" s="27"/>
      <c r="C56" s="27"/>
      <c r="D56" s="27"/>
      <c r="E56" s="27"/>
      <c r="F56" s="27"/>
      <c r="G56" s="27"/>
      <c r="H56" s="14"/>
      <c r="I56" s="14"/>
      <c r="J56" s="14"/>
      <c r="K56" s="14"/>
      <c r="L56" s="14"/>
      <c r="M56" s="14"/>
      <c r="N56" s="14"/>
      <c r="O56" s="17"/>
      <c r="P56" s="16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5"/>
      <c r="AB56" s="15"/>
      <c r="AC56" s="15"/>
      <c r="AD56" s="15"/>
      <c r="AE56" s="15"/>
      <c r="AF56" s="15"/>
      <c r="AG56" s="26">
        <f t="shared" si="0"/>
        <v>0</v>
      </c>
      <c r="AH56" s="19"/>
      <c r="AI56" s="50"/>
      <c r="AJ56" s="50"/>
    </row>
    <row r="57" spans="2:36" x14ac:dyDescent="0.3">
      <c r="B57" s="27"/>
      <c r="C57" s="27"/>
      <c r="D57" s="27"/>
      <c r="E57" s="27"/>
      <c r="F57" s="27"/>
      <c r="G57" s="27"/>
      <c r="H57" s="14"/>
      <c r="I57" s="14"/>
      <c r="J57" s="14"/>
      <c r="K57" s="14"/>
      <c r="L57" s="14"/>
      <c r="M57" s="14"/>
      <c r="N57" s="14"/>
      <c r="O57" s="17"/>
      <c r="P57" s="16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5"/>
      <c r="AB57" s="15"/>
      <c r="AC57" s="15"/>
      <c r="AD57" s="15"/>
      <c r="AE57" s="15"/>
      <c r="AF57" s="15"/>
      <c r="AG57" s="26">
        <f t="shared" si="0"/>
        <v>0</v>
      </c>
      <c r="AH57" s="19"/>
      <c r="AI57" s="51"/>
      <c r="AJ57" s="51"/>
    </row>
    <row r="58" spans="2:36" x14ac:dyDescent="0.3">
      <c r="B58" s="27"/>
      <c r="C58" s="27"/>
      <c r="D58" s="27"/>
      <c r="E58" s="27"/>
      <c r="F58" s="27"/>
      <c r="G58" s="27"/>
      <c r="H58" s="14"/>
      <c r="I58" s="14"/>
      <c r="J58" s="14"/>
      <c r="K58" s="14"/>
      <c r="L58" s="14"/>
      <c r="M58" s="14"/>
      <c r="N58" s="14"/>
      <c r="O58" s="17"/>
      <c r="P58" s="16"/>
      <c r="Q58" s="18"/>
      <c r="R58" s="18"/>
      <c r="S58" s="18"/>
      <c r="T58" s="18"/>
      <c r="U58" s="18"/>
      <c r="V58" s="18"/>
      <c r="W58" s="22"/>
      <c r="X58" s="22"/>
      <c r="Y58" s="22"/>
      <c r="Z58" s="18"/>
      <c r="AA58" s="15"/>
      <c r="AB58" s="15"/>
      <c r="AC58" s="15"/>
      <c r="AD58" s="15"/>
      <c r="AE58" s="15"/>
      <c r="AF58" s="15"/>
      <c r="AG58" s="26">
        <f t="shared" si="0"/>
        <v>0</v>
      </c>
      <c r="AH58" s="19"/>
      <c r="AI58" s="49"/>
      <c r="AJ58" s="49"/>
    </row>
    <row r="59" spans="2:36" x14ac:dyDescent="0.3">
      <c r="B59" s="27"/>
      <c r="C59" s="27"/>
      <c r="D59" s="27"/>
      <c r="E59" s="27"/>
      <c r="F59" s="27"/>
      <c r="G59" s="27"/>
      <c r="H59" s="14"/>
      <c r="I59" s="14"/>
      <c r="J59" s="14"/>
      <c r="K59" s="14"/>
      <c r="L59" s="14"/>
      <c r="M59" s="14"/>
      <c r="N59" s="14"/>
      <c r="O59" s="17"/>
      <c r="P59" s="16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5"/>
      <c r="AB59" s="15"/>
      <c r="AC59" s="15"/>
      <c r="AD59" s="15"/>
      <c r="AE59" s="15"/>
      <c r="AF59" s="15"/>
      <c r="AG59" s="26">
        <f t="shared" si="0"/>
        <v>0</v>
      </c>
      <c r="AH59" s="19"/>
      <c r="AI59" s="50"/>
      <c r="AJ59" s="50"/>
    </row>
    <row r="60" spans="2:36" x14ac:dyDescent="0.3">
      <c r="B60" s="27"/>
      <c r="C60" s="27"/>
      <c r="D60" s="27"/>
      <c r="E60" s="27"/>
      <c r="F60" s="27"/>
      <c r="G60" s="27"/>
      <c r="H60" s="14"/>
      <c r="I60" s="14"/>
      <c r="J60" s="14"/>
      <c r="K60" s="14"/>
      <c r="L60" s="14"/>
      <c r="M60" s="14"/>
      <c r="N60" s="14"/>
      <c r="O60" s="17"/>
      <c r="P60" s="16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5"/>
      <c r="AB60" s="15"/>
      <c r="AC60" s="15"/>
      <c r="AD60" s="15"/>
      <c r="AE60" s="15"/>
      <c r="AF60" s="15"/>
      <c r="AG60" s="26">
        <f t="shared" si="0"/>
        <v>0</v>
      </c>
      <c r="AH60" s="19"/>
      <c r="AI60" s="50"/>
      <c r="AJ60" s="50"/>
    </row>
    <row r="61" spans="2:36" x14ac:dyDescent="0.3">
      <c r="B61" s="27"/>
      <c r="C61" s="27"/>
      <c r="D61" s="27"/>
      <c r="E61" s="27"/>
      <c r="F61" s="27"/>
      <c r="G61" s="27"/>
      <c r="H61" s="14"/>
      <c r="I61" s="14"/>
      <c r="J61" s="14"/>
      <c r="K61" s="14"/>
      <c r="L61" s="14"/>
      <c r="M61" s="14"/>
      <c r="N61" s="14"/>
      <c r="O61" s="17"/>
      <c r="P61" s="16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5"/>
      <c r="AB61" s="15"/>
      <c r="AC61" s="15"/>
      <c r="AD61" s="15"/>
      <c r="AE61" s="15"/>
      <c r="AF61" s="15"/>
      <c r="AG61" s="26">
        <f t="shared" si="0"/>
        <v>0</v>
      </c>
      <c r="AH61" s="19"/>
      <c r="AI61" s="51"/>
      <c r="AJ61" s="51"/>
    </row>
  </sheetData>
  <mergeCells count="45"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I10:AI13"/>
    <mergeCell ref="AJ10:AJ13"/>
    <mergeCell ref="AI14:AI17"/>
    <mergeCell ref="AJ14:AJ17"/>
    <mergeCell ref="R8:V8"/>
    <mergeCell ref="W8:AA8"/>
    <mergeCell ref="AB8:AF8"/>
    <mergeCell ref="AG8:AJ8"/>
    <mergeCell ref="AJ26:AJ29"/>
    <mergeCell ref="AI30:AI33"/>
    <mergeCell ref="AJ30:AJ33"/>
    <mergeCell ref="AI18:AI21"/>
    <mergeCell ref="AJ18:AJ21"/>
    <mergeCell ref="AI22:AI25"/>
    <mergeCell ref="AJ22:AJ25"/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FORMULACION</vt:lpstr>
      <vt:lpstr>SEGUIMIENTO</vt:lpstr>
      <vt:lpstr>FORMULACION!Área_de_impresión</vt:lpstr>
      <vt:lpstr>SEGUIMIENTO!Área_de_impresión</vt:lpstr>
      <vt:lpstr>FORMULACION!Títulos_a_imprimir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MyFederalPC</cp:lastModifiedBy>
  <cp:lastPrinted>2021-01-30T20:39:01Z</cp:lastPrinted>
  <dcterms:created xsi:type="dcterms:W3CDTF">2019-01-29T13:29:48Z</dcterms:created>
  <dcterms:modified xsi:type="dcterms:W3CDTF">2021-01-30T20:39:53Z</dcterms:modified>
</cp:coreProperties>
</file>