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pc8074\DATOS  D\PLANEACION\2020\"/>
    </mc:Choice>
  </mc:AlternateContent>
  <bookViews>
    <workbookView xWindow="0" yWindow="0" windowWidth="28800" windowHeight="13725"/>
  </bookViews>
  <sheets>
    <sheet name="Seguimiento 4o. trimestre 2019 " sheetId="5" r:id="rId1"/>
  </sheets>
  <definedNames>
    <definedName name="_xlnm._FilterDatabase" localSheetId="0" hidden="1">'Seguimiento 4o. trimestre 2019 '!$B$7:$AH$36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G27" i="5" l="1"/>
  <c r="AG26" i="5"/>
  <c r="AG19" i="5"/>
  <c r="AG18" i="5"/>
  <c r="AG17" i="5"/>
  <c r="AG12" i="5"/>
  <c r="AG11" i="5"/>
  <c r="AH32" i="5" l="1"/>
  <c r="AH30" i="5"/>
  <c r="AH25" i="5"/>
  <c r="AH24" i="5"/>
  <c r="AH21" i="5"/>
  <c r="AH20" i="5"/>
</calcChain>
</file>

<file path=xl/sharedStrings.xml><?xml version="1.0" encoding="utf-8"?>
<sst xmlns="http://schemas.openxmlformats.org/spreadsheetml/2006/main" count="498" uniqueCount="181">
  <si>
    <t>Meta</t>
  </si>
  <si>
    <t>Proyecto de Inversión</t>
  </si>
  <si>
    <t>Programa</t>
  </si>
  <si>
    <t>Proceso</t>
  </si>
  <si>
    <t>Complemento</t>
  </si>
  <si>
    <t>Estructurar e implementar</t>
  </si>
  <si>
    <t>Observatorio</t>
  </si>
  <si>
    <t>Distrital del Espacio Público</t>
  </si>
  <si>
    <t>Generar</t>
  </si>
  <si>
    <t>Reportes</t>
  </si>
  <si>
    <t>Técnicos sobre información del espacio público distrital que actualizará el  Plan Maestro de Espacio Público a cargo de la Secretaria Distrital de Planeación</t>
  </si>
  <si>
    <t xml:space="preserve">Sanear y/o titular </t>
  </si>
  <si>
    <t>de los bienes de uso público</t>
  </si>
  <si>
    <t>Recibir</t>
  </si>
  <si>
    <t>de la política general de Espacio Público</t>
  </si>
  <si>
    <t>%</t>
  </si>
  <si>
    <t xml:space="preserve">Formular el </t>
  </si>
  <si>
    <t>Lines de investigación en el Espacio Público Certificadas por Colciencias</t>
  </si>
  <si>
    <t>Implementar</t>
  </si>
  <si>
    <t>De la metodología de valoración de suelo público</t>
  </si>
  <si>
    <t>Adoptar e implementar</t>
  </si>
  <si>
    <t>De la política de Espacio Público de acuerdo a los compromisos establecidos por el DADEP para el periodo</t>
  </si>
  <si>
    <t>Recuperar, revitalizar y sostener</t>
  </si>
  <si>
    <t>Km</t>
  </si>
  <si>
    <t>De ejes viales de alto impacto peatonal y vehicular</t>
  </si>
  <si>
    <t xml:space="preserve">Recuperar y  revitalizar </t>
  </si>
  <si>
    <t xml:space="preserve">   Estaciones </t>
  </si>
  <si>
    <t xml:space="preserve">De Transmilenio </t>
  </si>
  <si>
    <t xml:space="preserve">Recuperar </t>
  </si>
  <si>
    <t>Zonas</t>
  </si>
  <si>
    <t xml:space="preserve">De zonas de cesión (zonas verdes, parqueaderos y equipamiento comunal público) </t>
  </si>
  <si>
    <t>Diseñar e implementar</t>
  </si>
  <si>
    <t>Estratégias</t>
  </si>
  <si>
    <t>Financieras, técnicas y sociales que permitan la sostenibilidad de los espacios públicos recuperados y de las zonas de cesión a cargo del DADEP</t>
  </si>
  <si>
    <t>Entregar</t>
  </si>
  <si>
    <t>De bienes fisclaes a cargo del DADEP</t>
  </si>
  <si>
    <t>De acceso</t>
  </si>
  <si>
    <t>Recuperar</t>
  </si>
  <si>
    <t xml:space="preserve"> para sensibilizar a la ciudada (Clientes Internos y Externos) Frente al Uso del Espacio Público</t>
  </si>
  <si>
    <t>Intervenciones</t>
  </si>
  <si>
    <t>Realizar</t>
  </si>
  <si>
    <t>De las actividades priorizadas en la vigencia fiscal para el logro Misional del Proyecto de Inversión  Cuido y Defiendo el Espacio Público de Bogotá</t>
  </si>
  <si>
    <t>Diseñar y poner en operación</t>
  </si>
  <si>
    <t xml:space="preserve">Estrategias </t>
  </si>
  <si>
    <t>Desarrollar</t>
  </si>
  <si>
    <t>de mejoramiento de las competencias laborales</t>
  </si>
  <si>
    <t>Fortalecer</t>
  </si>
  <si>
    <t xml:space="preserve">El sistema de control interno </t>
  </si>
  <si>
    <t xml:space="preserve">Fortalecer </t>
  </si>
  <si>
    <t xml:space="preserve">El sistema Integrado de  Gestión </t>
  </si>
  <si>
    <t>de gestión Judicial, contratación de prestación de servicios y bienes y servicios y conceptos y estudios técnicos</t>
  </si>
  <si>
    <t>Del servicio a la ciudadanía para promover la transparencia en la gestión institucional  y para prevenir y controlar la corrupción</t>
  </si>
  <si>
    <t>Realizar el</t>
  </si>
  <si>
    <t>De las actividades identificadas para la validación financiera, jurídica y técnica de las iniciativas privadas presentadas en el DADEP bajo el esquema de asociación público privadas -APP</t>
  </si>
  <si>
    <t>De las soluciones tecnológicas priorizadas en el diagnostico de identificación de los requerimientos que permitan fortalecer  los componentes TIC´s en la Defensoría del Espacio Público.</t>
  </si>
  <si>
    <t xml:space="preserve">Atender </t>
  </si>
  <si>
    <t>de los requerimientos del mejoramiento de los puestos de trabajo de la entidad</t>
  </si>
  <si>
    <t xml:space="preserve">de los requerimientos relacionados con el parque automotor </t>
  </si>
  <si>
    <t>Producto DADEP</t>
  </si>
  <si>
    <t>Inventario general del espacio público y bienes fiscales del distrito consolidado y administrado</t>
  </si>
  <si>
    <t>Pilar/ Eje</t>
  </si>
  <si>
    <t xml:space="preserve">Proyecto Estratégico </t>
  </si>
  <si>
    <t>Meta PDD</t>
  </si>
  <si>
    <t>Nombre Objetivo Estratégico</t>
  </si>
  <si>
    <t>Estrategia</t>
  </si>
  <si>
    <t>Ponderación Producto</t>
  </si>
  <si>
    <t>Objetivo del Proyecto</t>
  </si>
  <si>
    <t>Periodicidad de seguimiento</t>
  </si>
  <si>
    <t>Fecha de terminación de la meta</t>
  </si>
  <si>
    <t>Nombre Actividad</t>
  </si>
  <si>
    <t>02- Pilar Democracia urbana</t>
  </si>
  <si>
    <t>17- Espacio público, derecho de todos</t>
  </si>
  <si>
    <t>138- Desarrollo integral y sostenible del espacio público</t>
  </si>
  <si>
    <t>97- Consolidar 1 (Un) Observatorio de Espacio Público</t>
  </si>
  <si>
    <t>Generar herramientas y conocimiento en materia de espacio público que permita formular políticas públicas y fortalecer su defensa y administración</t>
  </si>
  <si>
    <t>Consolidar el inventario general del espacio público y bienes fiscales del Distrito</t>
  </si>
  <si>
    <t>Fortalecer el inventario general de los bienes inmuebles de uso público y bienes fiscales del nivel central del Distrito Capital, a través del proceso de actualización, automatización, saneamiento y titulación de la propiedad inmobiliaria Distrital; convirtiendo este inventario en el soporte técnico de información acerca del espacio público, para investigaciones y toma de decisiones sobre la política del espacio público de la ciudad.</t>
  </si>
  <si>
    <t>Trimestral</t>
  </si>
  <si>
    <t>Investigación el espacio público</t>
  </si>
  <si>
    <t>Consolidar el sistema de
información misional de la
entidad</t>
  </si>
  <si>
    <t>Consolidar el inventario general
del espacio público y bienes fiscales del Distrito</t>
  </si>
  <si>
    <t>Sanear y/o titular los bienes de uso público</t>
  </si>
  <si>
    <t>Recibir bienes de uso público</t>
  </si>
  <si>
    <t>Formular el documento de la política general del espacio público, la cual va hacer parte del nuevo plan de ordenamiento territorial</t>
  </si>
  <si>
    <t>98- Actualizar el Plan Maestro de Espacio Público</t>
  </si>
  <si>
    <t>99- Recuperar, revitalizar sostenible - 75 Kms de ejes viales de alto impacto peatonal y vehicular sostenibles</t>
  </si>
  <si>
    <t>Optimizar la administración del
espacio público y los bienes
fiscales del distrito capital, a
través de la generación e
implementación de modelos
sostenibles</t>
  </si>
  <si>
    <t>Sostener el Espacio Público</t>
  </si>
  <si>
    <t>Espacio público sostenido y defendido</t>
  </si>
  <si>
    <t>Apoyar, organizar, asesorar y coordinar con las autoridades distritales competentes, las actividades jurídicas, técnicas, sociales y económicas necesarias para la protección, conservación, recuperación y aprovechamiento
racional del espacio público del Distrito Capital, con el fin de garantizar el derecho colectivo de uso, goce y disfrute del mismo.</t>
  </si>
  <si>
    <t>Diseñar e implementar dos estrategias para generar sostenibilidad física, social y financiera de zonas de cesión a cargo del DADEP</t>
  </si>
  <si>
    <t>Educar a los ciudadanos sobre el
Espacio Público</t>
  </si>
  <si>
    <t>Educar a la ciudadanía frente al uso y disfrute del espacio publico</t>
  </si>
  <si>
    <t>Defender el espacio público y los bienes fiscales del distrito
capital a través de estrategias
jurídicas y administrativas</t>
  </si>
  <si>
    <t xml:space="preserve">Defender el Espacio Público
</t>
  </si>
  <si>
    <t>Realizar las actividades de recuperación y defensa del espacio público dentro del marco de la misionalidad del DADEP</t>
  </si>
  <si>
    <t>100- Recuperar 134 estaciones de Transmilenio</t>
  </si>
  <si>
    <t>101- Recuperar 20 zonas de acceso</t>
  </si>
  <si>
    <t>102- Recuperar 500 predios de zonas verdes de cesión</t>
  </si>
  <si>
    <t>Administrar el inventario general del espacio público y bienes fiscales del Distrito</t>
  </si>
  <si>
    <t>07- Eje transversal Gobierno legítimo, fortalecimiento local y eficiencia</t>
  </si>
  <si>
    <t>42- Transparencia, gestión pública y servicio a la ciudadanía</t>
  </si>
  <si>
    <t>185- Fortalecimiento a la gestión pública efectiva y eficiente</t>
  </si>
  <si>
    <t>Desarrollar mecanismos que permitan la promoción de la
transparencia y la rendición de cuentas a través de la interacción y participación con la ciudadanía y los grupos de
interés</t>
  </si>
  <si>
    <t>Desarrollar mecanismos que permitan la promoción de la
transparencia y la rendición de cuentas a través de la interacción
y participación con la ciudadanía y los grupos de interés.</t>
  </si>
  <si>
    <t>*Espacio público sostenido y defendido
*Inventario general del espacio público y bienes fiscales del distrito consolidado y administrado</t>
  </si>
  <si>
    <t>Fortalecer la capacidad administrativa, operativa, de calidad y ambiental del DADEP, para la mejora continua de los resultados estratégicos, técnicos y operativos, que contribuyen al cumplimiento del quehacer de la Entidad</t>
  </si>
  <si>
    <t>Desarrollar estrategias que contribuyen al servicio a la ciudadanía y posicionamiento de la imagen institucional</t>
  </si>
  <si>
    <t xml:space="preserve">Contar con un modelo
institucional moderno y flexible
con capacidad de atender en
forma ágil y oportuna los
requerimientos de la ciudad
</t>
  </si>
  <si>
    <t xml:space="preserve">Fortalecer la capacidad administrativa, operativa, de calidad y ambiental del DADEP
</t>
  </si>
  <si>
    <t>Desarrollar estrategias de mejoramiento de las competencias laborales</t>
  </si>
  <si>
    <t>Fortalecer el sistema de control interno</t>
  </si>
  <si>
    <t>Fortalecer el sistema integrado de gestión</t>
  </si>
  <si>
    <t>Desarrollar estrategias de gestión judicial, contratación de prestación de servicios y bienes y servicios y conceptos y estudios técnicos</t>
  </si>
  <si>
    <t>43 -Modernización institucional</t>
  </si>
  <si>
    <t>189 - Modernización administrativa</t>
  </si>
  <si>
    <t>379- Desarrollar el 100% de actividades de intervención para el mejoramiento de la infraestructura física, dotacional y administrativa</t>
  </si>
  <si>
    <t>Mantener la infraestructura física del DADEP</t>
  </si>
  <si>
    <t>Modernizar y fortalecer operativamente al DADEP, con el fin de mejorar la capacidad y el desempeño institucional de los servicios prestados en el cumplimiento de su misión, con el fin de optimizar la prestación del servicio actual y futuro.</t>
  </si>
  <si>
    <t>Adecuación y redistribución de las oficinas</t>
  </si>
  <si>
    <t>Renovación de equipo automotor</t>
  </si>
  <si>
    <t>44- Gobierno y ciudadanía digital</t>
  </si>
  <si>
    <t>192- Fortalecimiento institucional a través del uso de TIC</t>
  </si>
  <si>
    <t>92- Optimizar sistemas de información para optimizar la gestión (hardware y software)</t>
  </si>
  <si>
    <t>Actualizar la plataforma tecnológica de la información y
comunicación del DADEP</t>
  </si>
  <si>
    <t>Fortalecer la plataforma tecnológica de la información y comunicación del DADEP</t>
  </si>
  <si>
    <t>Actividades de soporte técnico
Soporte a los portales web y firma digital
Administración de la plataforma informática y servidores
Adquisición de bienes y servicios de componentes de TI.
Gestión de las adquisiciones de componentes TIC’S para la entidad
Gestión, construcción, soporte y mantenimiento de software
Gestión de temas de TI</t>
  </si>
  <si>
    <t>Unidad de Medidas</t>
  </si>
  <si>
    <t xml:space="preserve">Cantidad </t>
  </si>
  <si>
    <t>Anualidad</t>
  </si>
  <si>
    <t>Fecha de inicio de la meta</t>
  </si>
  <si>
    <t>Cuido y defiendo el Espacio Público</t>
  </si>
  <si>
    <t>Fortalecimiento Institucional DADEP</t>
  </si>
  <si>
    <t>Fortalecimiento de la plataforma tecnológica de la información y comunicación del DADEP</t>
  </si>
  <si>
    <t>*Espacio público sostenido y defendido</t>
  </si>
  <si>
    <t>*Inventario general del espacio público y bienes fiscales del distrito consolidado y administrado</t>
  </si>
  <si>
    <t>Mejoramiento de la
Infraestructura física del
DADEP</t>
  </si>
  <si>
    <t>1064-Estructurando a Bogotá desde el Espacio Público</t>
  </si>
  <si>
    <t>De las actividades que pertitan controlar, evaluar y  garantizar el oportuno cumplimiento de todos los compromisos asumidos por la dirección de la Entidad</t>
  </si>
  <si>
    <t>Objetivo Institucional</t>
  </si>
  <si>
    <t>Defender el espacio público y
los bienes fiscales del distrito
capital a través de estrategias</t>
  </si>
  <si>
    <t>Defender el espacio público y
los bienes fiscales del distrito
capital a través de estrategias
jurídicas y administrativas</t>
  </si>
  <si>
    <t xml:space="preserve">Código </t>
  </si>
  <si>
    <t>Versión</t>
  </si>
  <si>
    <t>Vigencia desde</t>
  </si>
  <si>
    <t>PROCESO Y/O DOCUMENTO: PLANEACIÓN Y GESTIÓN INSTITUCIONAL</t>
  </si>
  <si>
    <t>127-FORDE-33</t>
  </si>
  <si>
    <r>
      <t>PROCESO:</t>
    </r>
    <r>
      <rPr>
        <sz val="11"/>
        <color indexed="9"/>
        <rFont val="Trebuchet MS"/>
        <family val="2"/>
      </rPr>
      <t xml:space="preserve"> DIRECCIONAMIENTO ESTRATÉGICO</t>
    </r>
  </si>
  <si>
    <t>Promocionar la transparencia y el control de la corrupción en la gestión institucional</t>
  </si>
  <si>
    <t>Gestionar el 100%  del Plan de Adecuación y sostenibilidad del SIGD-MIPG</t>
  </si>
  <si>
    <t xml:space="preserve">Responsable  del proyecto de inversión </t>
  </si>
  <si>
    <t>Subdirector Subdirección de Registro Inmobiliario</t>
  </si>
  <si>
    <t>Subdirector  Subdirección de Registro Inmobiliario</t>
  </si>
  <si>
    <t>Subdirector Subdirección de Administración Inmobiliaria</t>
  </si>
  <si>
    <t>Subdirector Subdirección Administrativa, Financiera y de Control Disciplinario</t>
  </si>
  <si>
    <t>Jefe de Oficina
Oficina de Sistemas</t>
  </si>
  <si>
    <t>Subdirector 
Subdirección Administrativa, Financiera y de Control Disciplinario</t>
  </si>
  <si>
    <t>Subdirector
Subdirección Administrativa, Financiera y de Control Disciplinario</t>
  </si>
  <si>
    <t xml:space="preserve">Recursos </t>
  </si>
  <si>
    <t xml:space="preserve">Recurso Humano </t>
  </si>
  <si>
    <t>Físicos</t>
  </si>
  <si>
    <t>Técnológicos</t>
  </si>
  <si>
    <t>La Entidad cuenta con dos sedes administrativas,  dotadas con los elementos ofimaticos requeridos</t>
  </si>
  <si>
    <t>Los componentes tecnológicos con que cuenta la entidad están conformados por infraestructura como redes de comunicaciones, Servidores físicos y virtuales, almacenamiento, centro de datos, computadores de escritorio, portátiles y otros periféricos. Adicionalmente se cuenta con sistemas de información misionales y administrativos, licencias de herramientas de desarrollo de software y soporte de los componentes TIC.</t>
  </si>
  <si>
    <t>Evaluación de riesgos</t>
  </si>
  <si>
    <t>Las acciones de control para mitigar los riesgos  en los procesos institucionales se establecen en el Mapa de Riegos para la vigencia 2019</t>
  </si>
  <si>
    <t>La  Entidad cuenta con el recurso humano según su planta de personal, y  contratistas para  apoyo a los procesos, según el plan de contratación 2019 https://www.dadep.gov.co/sites/default/files/contratacion/plan_de_adquisiciones_2019_version_5_imagen.pdf</t>
  </si>
  <si>
    <t>Financieros 2019</t>
  </si>
  <si>
    <t>Código de Integridad</t>
  </si>
  <si>
    <t xml:space="preserve">Los servidores públicos de la Defensoría del Espacio Público cumplen con los establecido en el Código de Integridad, el cual, aunque reconoce que cada persona tiene principios y valores, lo que pretende establecer es la unificación de criterios al respecto y que los funcionarios nos dirijamos por el mismo camino en beneficio de nosotros mismos y de los ciudadanos a los cuales nos debemos y pertenecemos. El Código de Integridad del Servicio Público Distrital fue adoptado en el DADEP, mediante la Resolución No. 154 de Mayo 2018 .
 https://www.dadep.gov.co/sites/default/files/resolucion_154_de_2018_por_la_cual_se_adopta_el_codigo_de_integridad_del_servicio_publico_distrital_en_el_dadep.pdf
</t>
  </si>
  <si>
    <t>4,250,000</t>
  </si>
  <si>
    <t xml:space="preserve">m2 </t>
  </si>
  <si>
    <t>Meta finalizada por cumplimiento</t>
  </si>
  <si>
    <t>De las actividades requeridas para la administración, sostenibilidad y aprovechamiento económico del patrimonio inmobiliario distrital</t>
  </si>
  <si>
    <t xml:space="preserve">Gestionar </t>
  </si>
  <si>
    <t>del Plan de adecuación y sostenibilidad SIGD-MIPG</t>
  </si>
  <si>
    <t>2´350.000</t>
  </si>
  <si>
    <t xml:space="preserve">  % de cumplimiento  en el avance  de metas </t>
  </si>
  <si>
    <t xml:space="preserve">  % de cumplimiento  en el avance total  de metas </t>
  </si>
  <si>
    <t>Avance cumplimiento de metas  al 31/12/2019</t>
  </si>
  <si>
    <r>
      <t>m</t>
    </r>
    <r>
      <rPr>
        <vertAlign val="superscript"/>
        <sz val="8"/>
        <rFont val="Trebuchet MS"/>
        <family val="2"/>
      </rPr>
      <t xml:space="preserve">2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</si>
</sst>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,,,"/>
    <numFmt numFmtId="165" formatCode="#,##0;[Red]#,##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sz val="8"/>
      <color theme="0"/>
      <name val="Trebuchet MS"/>
      <family val="2"/>
    </font>
    <font>
      <sz val="11"/>
      <name val="Trebuchet MS"/>
      <family val="2"/>
    </font>
    <font>
      <sz val="8"/>
      <name val="Trebuchet MS"/>
      <family val="2"/>
    </font>
    <font>
      <sz val="8"/>
      <color theme="1"/>
      <name val="Trebuchet MS"/>
      <family val="2"/>
    </font>
    <font>
      <sz val="10"/>
      <name val="Arial"/>
      <family val="2"/>
    </font>
    <font>
      <b/>
      <sz val="11"/>
      <name val="Trebuchet MS"/>
      <family val="2"/>
    </font>
    <font>
      <sz val="12"/>
      <name val="Arial"/>
      <family val="2"/>
    </font>
    <font>
      <sz val="12"/>
      <name val="Trebuchet MS"/>
      <family val="2"/>
    </font>
    <font>
      <b/>
      <sz val="26"/>
      <name val="Trebuchet MS"/>
      <family val="2"/>
    </font>
    <font>
      <b/>
      <sz val="11"/>
      <color theme="0"/>
      <name val="Trebuchet MS"/>
      <family val="2"/>
    </font>
    <font>
      <sz val="11"/>
      <color indexed="9"/>
      <name val="Trebuchet MS"/>
      <family val="2"/>
    </font>
    <font>
      <sz val="11"/>
      <color rgb="FFFF0000"/>
      <name val="Trebuchet MS"/>
      <family val="2"/>
    </font>
    <font>
      <vertAlign val="superscript"/>
      <sz val="8"/>
      <name val="Trebuchet MS"/>
      <family val="2"/>
    </font>
  </fonts>
  <fills count="9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79DC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 tint="-0.49998474074526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9" fillId="0" borderId="0"/>
  </cellStyleXfs>
  <cellXfs count="108">
    <xf numFmtId="0" fontId="0" fillId="0" borderId="0" xfId="0"/>
    <xf numFmtId="0" fontId="2" fillId="0" borderId="0" xfId="0" applyFont="1"/>
    <xf numFmtId="0" fontId="4" fillId="0" borderId="0" xfId="0" applyFont="1"/>
    <xf numFmtId="0" fontId="4" fillId="3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 readingOrder="1"/>
    </xf>
    <xf numFmtId="164" fontId="5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9" fontId="5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 indent="1" readingOrder="1"/>
    </xf>
    <xf numFmtId="0" fontId="5" fillId="0" borderId="1" xfId="0" applyFont="1" applyBorder="1" applyAlignment="1">
      <alignment horizontal="center" vertical="center" wrapText="1" readingOrder="1"/>
    </xf>
    <xf numFmtId="9" fontId="5" fillId="0" borderId="1" xfId="0" applyNumberFormat="1" applyFont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5" fontId="5" fillId="0" borderId="1" xfId="0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 wrapText="1" readingOrder="1"/>
    </xf>
    <xf numFmtId="10" fontId="5" fillId="0" borderId="1" xfId="0" applyNumberFormat="1" applyFont="1" applyBorder="1" applyAlignment="1">
      <alignment horizontal="center" vertical="center" wrapText="1" readingOrder="1"/>
    </xf>
    <xf numFmtId="0" fontId="5" fillId="0" borderId="1" xfId="0" applyFont="1" applyBorder="1" applyAlignment="1">
      <alignment vertical="center" wrapText="1" readingOrder="1"/>
    </xf>
    <xf numFmtId="0" fontId="5" fillId="0" borderId="1" xfId="0" applyFont="1" applyBorder="1" applyAlignment="1">
      <alignment horizontal="justify" vertical="center" wrapText="1" readingOrder="1"/>
    </xf>
    <xf numFmtId="0" fontId="5" fillId="0" borderId="1" xfId="0" applyFont="1" applyBorder="1" applyAlignment="1">
      <alignment horizontal="left" vertical="center" wrapText="1" readingOrder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3" fontId="5" fillId="0" borderId="1" xfId="0" applyNumberFormat="1" applyFont="1" applyBorder="1" applyAlignment="1">
      <alignment horizontal="center" vertical="center" wrapText="1" readingOrder="1"/>
    </xf>
    <xf numFmtId="9" fontId="5" fillId="0" borderId="1" xfId="1" applyFont="1" applyBorder="1" applyAlignment="1">
      <alignment horizontal="center" vertical="center"/>
    </xf>
    <xf numFmtId="0" fontId="6" fillId="0" borderId="0" xfId="0" applyFont="1"/>
    <xf numFmtId="4" fontId="6" fillId="0" borderId="0" xfId="0" applyNumberFormat="1" applyFont="1"/>
    <xf numFmtId="0" fontId="8" fillId="6" borderId="0" xfId="2" applyFont="1" applyFill="1" applyAlignment="1">
      <alignment vertical="center" wrapText="1"/>
    </xf>
    <xf numFmtId="0" fontId="8" fillId="6" borderId="0" xfId="2" applyFont="1" applyFill="1" applyAlignment="1">
      <alignment horizontal="left" vertical="center" wrapText="1"/>
    </xf>
    <xf numFmtId="0" fontId="10" fillId="0" borderId="1" xfId="3" applyFont="1" applyBorder="1" applyAlignment="1">
      <alignment horizontal="center" vertical="center"/>
    </xf>
    <xf numFmtId="0" fontId="2" fillId="0" borderId="2" xfId="0" applyFont="1" applyBorder="1"/>
    <xf numFmtId="0" fontId="10" fillId="0" borderId="0" xfId="3" applyFont="1"/>
    <xf numFmtId="0" fontId="11" fillId="0" borderId="0" xfId="3" applyFont="1" applyAlignment="1">
      <alignment vertical="center"/>
    </xf>
    <xf numFmtId="14" fontId="10" fillId="0" borderId="1" xfId="3" applyNumberFormat="1" applyFont="1" applyBorder="1" applyAlignment="1">
      <alignment horizontal="center" vertical="center"/>
    </xf>
    <xf numFmtId="0" fontId="8" fillId="6" borderId="3" xfId="2" applyFont="1" applyFill="1" applyBorder="1" applyAlignment="1">
      <alignment horizontal="center" vertical="center" wrapText="1"/>
    </xf>
    <xf numFmtId="0" fontId="8" fillId="6" borderId="0" xfId="2" applyFont="1" applyFill="1" applyAlignment="1">
      <alignment horizontal="center" vertical="center" wrapText="1"/>
    </xf>
    <xf numFmtId="0" fontId="10" fillId="0" borderId="0" xfId="3" applyFont="1" applyAlignment="1">
      <alignment horizontal="left" vertical="center"/>
    </xf>
    <xf numFmtId="0" fontId="10" fillId="0" borderId="0" xfId="3" applyFont="1" applyAlignment="1">
      <alignment horizontal="center"/>
    </xf>
    <xf numFmtId="0" fontId="2" fillId="0" borderId="0" xfId="0" applyFont="1" applyAlignment="1">
      <alignment horizontal="left"/>
    </xf>
    <xf numFmtId="9" fontId="5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6" fillId="0" borderId="0" xfId="0" applyNumberFormat="1" applyFont="1"/>
    <xf numFmtId="0" fontId="10" fillId="0" borderId="0" xfId="3" applyFont="1" applyAlignment="1">
      <alignment horizontal="center" vertical="center"/>
    </xf>
    <xf numFmtId="14" fontId="10" fillId="0" borderId="0" xfId="3" applyNumberFormat="1" applyFont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 wrapText="1" readingOrder="1"/>
    </xf>
    <xf numFmtId="2" fontId="5" fillId="0" borderId="1" xfId="1" applyNumberFormat="1" applyFont="1" applyBorder="1" applyAlignment="1">
      <alignment horizontal="center" vertical="center" wrapText="1"/>
    </xf>
    <xf numFmtId="0" fontId="8" fillId="6" borderId="0" xfId="2" applyFont="1" applyFill="1" applyAlignment="1">
      <alignment horizontal="center" vertical="center" wrapText="1"/>
    </xf>
    <xf numFmtId="9" fontId="5" fillId="0" borderId="1" xfId="1" applyFont="1" applyBorder="1" applyAlignment="1">
      <alignment horizontal="center" vertical="center" wrapText="1" readingOrder="1"/>
    </xf>
    <xf numFmtId="1" fontId="5" fillId="8" borderId="1" xfId="0" applyNumberFormat="1" applyFont="1" applyFill="1" applyBorder="1" applyAlignment="1">
      <alignment horizontal="center" vertical="center" wrapText="1" readingOrder="1"/>
    </xf>
    <xf numFmtId="9" fontId="5" fillId="8" borderId="1" xfId="1" applyFont="1" applyFill="1" applyBorder="1" applyAlignment="1">
      <alignment horizontal="center" vertical="center" wrapText="1" readingOrder="1"/>
    </xf>
    <xf numFmtId="2" fontId="5" fillId="8" borderId="1" xfId="1" applyNumberFormat="1" applyFont="1" applyFill="1" applyBorder="1" applyAlignment="1">
      <alignment horizontal="center" vertical="center" wrapText="1" readingOrder="1"/>
    </xf>
    <xf numFmtId="0" fontId="5" fillId="8" borderId="1" xfId="0" applyFont="1" applyFill="1" applyBorder="1" applyAlignment="1">
      <alignment horizontal="center" vertical="center" wrapText="1" readingOrder="1"/>
    </xf>
    <xf numFmtId="9" fontId="5" fillId="8" borderId="1" xfId="0" applyNumberFormat="1" applyFont="1" applyFill="1" applyBorder="1" applyAlignment="1">
      <alignment horizontal="center" vertical="center" wrapText="1" readingOrder="1"/>
    </xf>
    <xf numFmtId="10" fontId="5" fillId="8" borderId="1" xfId="0" applyNumberFormat="1" applyFont="1" applyFill="1" applyBorder="1" applyAlignment="1">
      <alignment horizontal="center" vertical="center" wrapText="1" readingOrder="1"/>
    </xf>
    <xf numFmtId="4" fontId="5" fillId="0" borderId="1" xfId="0" applyNumberFormat="1" applyFont="1" applyBorder="1" applyAlignment="1">
      <alignment horizontal="center" vertical="center" wrapText="1" readingOrder="1"/>
    </xf>
    <xf numFmtId="4" fontId="5" fillId="8" borderId="1" xfId="1" applyNumberFormat="1" applyFont="1" applyFill="1" applyBorder="1" applyAlignment="1">
      <alignment horizontal="center" vertical="center" wrapText="1"/>
    </xf>
    <xf numFmtId="4" fontId="4" fillId="0" borderId="0" xfId="0" applyNumberFormat="1" applyFont="1"/>
    <xf numFmtId="2" fontId="5" fillId="8" borderId="1" xfId="0" applyNumberFormat="1" applyFont="1" applyFill="1" applyBorder="1" applyAlignment="1">
      <alignment horizontal="center" vertical="center" wrapText="1" readingOrder="1"/>
    </xf>
    <xf numFmtId="10" fontId="5" fillId="8" borderId="1" xfId="1" applyNumberFormat="1" applyFont="1" applyFill="1" applyBorder="1" applyAlignment="1">
      <alignment horizontal="center" vertical="center" wrapText="1" readingOrder="1"/>
    </xf>
    <xf numFmtId="1" fontId="4" fillId="0" borderId="0" xfId="0" applyNumberFormat="1" applyFont="1"/>
    <xf numFmtId="10" fontId="4" fillId="0" borderId="0" xfId="0" applyNumberFormat="1" applyFont="1"/>
    <xf numFmtId="3" fontId="5" fillId="8" borderId="1" xfId="0" applyNumberFormat="1" applyFont="1" applyFill="1" applyBorder="1" applyAlignment="1">
      <alignment horizontal="center" vertical="center" wrapText="1" readingOrder="1"/>
    </xf>
    <xf numFmtId="0" fontId="8" fillId="6" borderId="0" xfId="2" applyFont="1" applyFill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1" fontId="5" fillId="8" borderId="1" xfId="1" applyNumberFormat="1" applyFont="1" applyFill="1" applyBorder="1" applyAlignment="1">
      <alignment horizontal="center" vertical="center" wrapText="1" readingOrder="1"/>
    </xf>
    <xf numFmtId="0" fontId="14" fillId="0" borderId="0" xfId="0" applyFont="1"/>
    <xf numFmtId="4" fontId="5" fillId="0" borderId="1" xfId="1" applyNumberFormat="1" applyFont="1" applyBorder="1" applyAlignment="1">
      <alignment horizontal="center" vertical="center" wrapText="1"/>
    </xf>
    <xf numFmtId="3" fontId="5" fillId="0" borderId="1" xfId="1" applyNumberFormat="1" applyFont="1" applyBorder="1" applyAlignment="1">
      <alignment horizontal="center" vertical="center" wrapText="1"/>
    </xf>
    <xf numFmtId="10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 readingOrder="1"/>
    </xf>
    <xf numFmtId="4" fontId="5" fillId="8" borderId="1" xfId="0" applyNumberFormat="1" applyFont="1" applyFill="1" applyBorder="1" applyAlignment="1">
      <alignment horizontal="center" vertical="center" wrapText="1" readingOrder="1"/>
    </xf>
    <xf numFmtId="0" fontId="8" fillId="6" borderId="0" xfId="2" applyFont="1" applyFill="1" applyAlignment="1">
      <alignment horizontal="center" vertical="center" wrapText="1"/>
    </xf>
    <xf numFmtId="0" fontId="12" fillId="7" borderId="4" xfId="2" applyFont="1" applyFill="1" applyBorder="1" applyAlignment="1">
      <alignment horizontal="left" vertical="center" wrapText="1" indent="1"/>
    </xf>
    <xf numFmtId="0" fontId="12" fillId="7" borderId="5" xfId="2" applyFont="1" applyFill="1" applyBorder="1" applyAlignment="1">
      <alignment horizontal="center" vertical="center" wrapText="1"/>
    </xf>
    <xf numFmtId="0" fontId="12" fillId="7" borderId="0" xfId="2" applyFont="1" applyFill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7" xfId="0" applyNumberFormat="1" applyFont="1" applyBorder="1" applyAlignment="1">
      <alignment horizontal="center" vertical="center" wrapText="1"/>
    </xf>
    <xf numFmtId="0" fontId="3" fillId="8" borderId="6" xfId="0" applyFont="1" applyFill="1" applyBorder="1" applyAlignment="1">
      <alignment horizontal="center" vertical="center" wrapText="1" readingOrder="1"/>
    </xf>
    <xf numFmtId="0" fontId="3" fillId="8" borderId="7" xfId="0" applyFont="1" applyFill="1" applyBorder="1" applyAlignment="1">
      <alignment horizontal="center" vertical="center" wrapText="1" readingOrder="1"/>
    </xf>
    <xf numFmtId="4" fontId="5" fillId="0" borderId="8" xfId="0" applyNumberFormat="1" applyFont="1" applyBorder="1" applyAlignment="1">
      <alignment horizontal="center" vertical="center" wrapText="1" readingOrder="1"/>
    </xf>
    <xf numFmtId="4" fontId="5" fillId="0" borderId="11" xfId="0" applyNumberFormat="1" applyFont="1" applyBorder="1" applyAlignment="1">
      <alignment horizontal="center" vertical="center" wrapText="1" readingOrder="1"/>
    </xf>
    <xf numFmtId="4" fontId="5" fillId="0" borderId="9" xfId="0" applyNumberFormat="1" applyFont="1" applyBorder="1" applyAlignment="1">
      <alignment horizontal="center" vertical="center" wrapText="1" readingOrder="1"/>
    </xf>
    <xf numFmtId="3" fontId="5" fillId="0" borderId="8" xfId="0" applyNumberFormat="1" applyFont="1" applyBorder="1" applyAlignment="1">
      <alignment horizontal="center" vertical="center" wrapText="1" readingOrder="1"/>
    </xf>
    <xf numFmtId="3" fontId="5" fillId="0" borderId="11" xfId="0" applyNumberFormat="1" applyFont="1" applyBorder="1" applyAlignment="1">
      <alignment horizontal="center" vertical="center" wrapText="1" readingOrder="1"/>
    </xf>
    <xf numFmtId="3" fontId="5" fillId="0" borderId="9" xfId="0" applyNumberFormat="1" applyFont="1" applyBorder="1" applyAlignment="1">
      <alignment horizontal="center" vertical="center" wrapText="1" readingOrder="1"/>
    </xf>
    <xf numFmtId="9" fontId="5" fillId="0" borderId="8" xfId="0" applyNumberFormat="1" applyFont="1" applyBorder="1" applyAlignment="1">
      <alignment horizontal="center" vertical="center" wrapText="1" readingOrder="1"/>
    </xf>
    <xf numFmtId="9" fontId="5" fillId="0" borderId="9" xfId="0" applyNumberFormat="1" applyFont="1" applyBorder="1" applyAlignment="1">
      <alignment horizontal="center" vertical="center" wrapText="1" readingOrder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4" fontId="5" fillId="0" borderId="6" xfId="0" applyNumberFormat="1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/>
    </xf>
    <xf numFmtId="14" fontId="5" fillId="0" borderId="7" xfId="0" applyNumberFormat="1" applyFont="1" applyBorder="1" applyAlignment="1">
      <alignment horizontal="center" vertical="center"/>
    </xf>
    <xf numFmtId="165" fontId="5" fillId="0" borderId="6" xfId="0" applyNumberFormat="1" applyFont="1" applyBorder="1" applyAlignment="1">
      <alignment vertical="center" wrapText="1"/>
    </xf>
    <xf numFmtId="165" fontId="5" fillId="0" borderId="10" xfId="0" applyNumberFormat="1" applyFont="1" applyBorder="1" applyAlignment="1">
      <alignment vertical="center" wrapText="1"/>
    </xf>
    <xf numFmtId="165" fontId="5" fillId="0" borderId="7" xfId="0" applyNumberFormat="1" applyFont="1" applyBorder="1" applyAlignment="1">
      <alignment vertical="center" wrapText="1"/>
    </xf>
  </cellXfs>
  <cellStyles count="4">
    <cellStyle name="Normal" xfId="0" builtinId="0"/>
    <cellStyle name="Normal 3" xfId="3"/>
    <cellStyle name="Normal_Fac 17 - 001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687916</xdr:colOff>
      <xdr:row>0</xdr:row>
      <xdr:rowOff>81642</xdr:rowOff>
    </xdr:from>
    <xdr:to>
      <xdr:col>27</xdr:col>
      <xdr:colOff>793749</xdr:colOff>
      <xdr:row>2</xdr:row>
      <xdr:rowOff>333374</xdr:rowOff>
    </xdr:to>
    <xdr:sp macro="" textlink="">
      <xdr:nvSpPr>
        <xdr:cNvPr id="2" name="1 Rectángulo redondeado">
          <a:extLst>
            <a:ext uri="{FF2B5EF4-FFF2-40B4-BE49-F238E27FC236}">
              <a16:creationId xmlns="" xmlns:a16="http://schemas.microsoft.com/office/drawing/2014/main" id="{DB543057-B797-41E8-9B90-1DCF72012687}"/>
            </a:ext>
          </a:extLst>
        </xdr:cNvPr>
        <xdr:cNvSpPr/>
      </xdr:nvSpPr>
      <xdr:spPr>
        <a:xfrm>
          <a:off x="1468966" y="81642"/>
          <a:ext cx="33205208" cy="994682"/>
        </a:xfrm>
        <a:prstGeom prst="roundRect">
          <a:avLst/>
        </a:prstGeom>
        <a:ln w="38100">
          <a:solidFill>
            <a:srgbClr val="002060"/>
          </a:solidFill>
        </a:ln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s-CO" sz="2400" b="1" baseline="0">
              <a:solidFill>
                <a:srgbClr val="002060"/>
              </a:solidFill>
              <a:latin typeface="Trebuchet MS" panose="020B0603020202020204" pitchFamily="34" charset="0"/>
            </a:rPr>
            <a:t>FORMATO</a:t>
          </a:r>
          <a:r>
            <a:rPr lang="es-CO" sz="500" b="1" baseline="0">
              <a:solidFill>
                <a:srgbClr val="002060"/>
              </a:solidFill>
              <a:latin typeface="Trebuchet MS" panose="020B0603020202020204" pitchFamily="34" charset="0"/>
            </a:rPr>
            <a:t> </a:t>
          </a:r>
        </a:p>
        <a:p>
          <a:pPr algn="ctr"/>
          <a:endParaRPr lang="es-CO" sz="500" b="1" baseline="0">
            <a:solidFill>
              <a:srgbClr val="002060"/>
            </a:solidFill>
            <a:latin typeface="Trebuchet MS" panose="020B0603020202020204" pitchFamily="34" charset="0"/>
          </a:endParaRPr>
        </a:p>
        <a:p>
          <a:pPr algn="ctr"/>
          <a:r>
            <a:rPr lang="es-CO" sz="2400" b="1" baseline="0">
              <a:solidFill>
                <a:srgbClr val="002060"/>
              </a:solidFill>
              <a:latin typeface="Trebuchet MS" panose="020B0603020202020204" pitchFamily="34" charset="0"/>
            </a:rPr>
            <a:t>PLAN ESTRATÉGICO 2016 - 2020</a:t>
          </a:r>
        </a:p>
      </xdr:txBody>
    </xdr:sp>
    <xdr:clientData/>
  </xdr:twoCellAnchor>
  <xdr:twoCellAnchor editAs="oneCell">
    <xdr:from>
      <xdr:col>1</xdr:col>
      <xdr:colOff>54617</xdr:colOff>
      <xdr:row>0</xdr:row>
      <xdr:rowOff>97897</xdr:rowOff>
    </xdr:from>
    <xdr:to>
      <xdr:col>2</xdr:col>
      <xdr:colOff>621241</xdr:colOff>
      <xdr:row>2</xdr:row>
      <xdr:rowOff>317502</xdr:rowOff>
    </xdr:to>
    <xdr:pic>
      <xdr:nvPicPr>
        <xdr:cNvPr id="3" name="Imagen 2" descr="Descripción: Descripción: Descripción: PROCEDIMIENTO-03.png">
          <a:extLst>
            <a:ext uri="{FF2B5EF4-FFF2-40B4-BE49-F238E27FC236}">
              <a16:creationId xmlns="" xmlns:a16="http://schemas.microsoft.com/office/drawing/2014/main" id="{173A84F5-4CA7-458F-BC47-4B6AD051D081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19" t="6877" r="16673" b="11517"/>
        <a:stretch/>
      </xdr:blipFill>
      <xdr:spPr bwMode="auto">
        <a:xfrm>
          <a:off x="149867" y="97897"/>
          <a:ext cx="1247661" cy="962555"/>
        </a:xfrm>
        <a:prstGeom prst="roundRect">
          <a:avLst>
            <a:gd name="adj" fmla="val 4167"/>
          </a:avLst>
        </a:prstGeom>
        <a:solidFill>
          <a:srgbClr val="FFFFFF"/>
        </a:solidFill>
        <a:ln w="19050" cap="sq" cmpd="sng" algn="ctr">
          <a:solidFill>
            <a:srgbClr val="002060"/>
          </a:solidFill>
          <a:prstDash val="solid"/>
          <a:miter lim="800000"/>
          <a:headEnd type="none" w="med" len="med"/>
          <a:tailEnd type="none" w="med" len="med"/>
        </a:ln>
        <a:effectLst/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oneCellAnchor>
    <xdr:from>
      <xdr:col>31</xdr:col>
      <xdr:colOff>837743</xdr:colOff>
      <xdr:row>0</xdr:row>
      <xdr:rowOff>340667</xdr:rowOff>
    </xdr:from>
    <xdr:ext cx="2015979" cy="436786"/>
    <xdr:sp macro="" textlink="">
      <xdr:nvSpPr>
        <xdr:cNvPr id="4" name="CuadroTexto 3">
          <a:extLst>
            <a:ext uri="{FF2B5EF4-FFF2-40B4-BE49-F238E27FC236}">
              <a16:creationId xmlns="" xmlns:a16="http://schemas.microsoft.com/office/drawing/2014/main" id="{E9C9E76A-8FE4-477C-A8D7-445CE64D5E66}"/>
            </a:ext>
          </a:extLst>
        </xdr:cNvPr>
        <xdr:cNvSpPr txBox="1"/>
      </xdr:nvSpPr>
      <xdr:spPr>
        <a:xfrm rot="20689712">
          <a:off x="39614018" y="340667"/>
          <a:ext cx="2015979" cy="436786"/>
        </a:xfrm>
        <a:prstGeom prst="rect">
          <a:avLst/>
        </a:prstGeom>
        <a:solidFill>
          <a:schemeClr val="accent2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s-CO" sz="1100">
              <a:solidFill>
                <a:schemeClr val="bg1"/>
              </a:solidFill>
            </a:rPr>
            <a:t>SEGUIMIENTO</a:t>
          </a:r>
          <a:r>
            <a:rPr lang="es-CO" sz="1100" baseline="0">
              <a:solidFill>
                <a:schemeClr val="bg1"/>
              </a:solidFill>
            </a:rPr>
            <a:t> </a:t>
          </a:r>
        </a:p>
        <a:p>
          <a:pPr algn="ctr"/>
          <a:r>
            <a:rPr lang="es-CO" sz="1100" baseline="0">
              <a:solidFill>
                <a:schemeClr val="bg1"/>
              </a:solidFill>
            </a:rPr>
            <a:t>AL 31 DE DICIEMBRE DE 2019</a:t>
          </a:r>
          <a:endParaRPr lang="es-CO" sz="1100">
            <a:solidFill>
              <a:schemeClr val="bg1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V51"/>
  <sheetViews>
    <sheetView showGridLines="0" tabSelected="1" topLeftCell="R1" zoomScale="80" zoomScaleNormal="80" workbookViewId="0">
      <pane ySplit="8" topLeftCell="A42" activePane="bottomLeft" state="frozenSplit"/>
      <selection sqref="A1:XFD1"/>
      <selection pane="bottomLeft" activeCell="L41" sqref="L41"/>
    </sheetView>
  </sheetViews>
  <sheetFormatPr baseColWidth="10" defaultColWidth="11.42578125" defaultRowHeight="16.5" x14ac:dyDescent="0.3"/>
  <cols>
    <col min="1" max="1" width="1.28515625" style="1" customWidth="1"/>
    <col min="2" max="2" width="9" style="1" customWidth="1"/>
    <col min="3" max="3" width="11.42578125" style="1" customWidth="1"/>
    <col min="4" max="4" width="13.28515625" style="1" customWidth="1"/>
    <col min="5" max="5" width="14.5703125" style="1" customWidth="1"/>
    <col min="6" max="6" width="27.7109375" style="1" customWidth="1"/>
    <col min="7" max="7" width="19.42578125" style="1" customWidth="1"/>
    <col min="8" max="8" width="22" style="1" customWidth="1"/>
    <col min="9" max="9" width="21.140625" style="1" customWidth="1"/>
    <col min="10" max="10" width="10.5703125" style="1" customWidth="1"/>
    <col min="11" max="15" width="15.28515625" style="1" customWidth="1"/>
    <col min="16" max="16" width="13.28515625" style="1" customWidth="1"/>
    <col min="17" max="17" width="82.5703125" style="1" customWidth="1"/>
    <col min="18" max="18" width="14.28515625" style="1" customWidth="1"/>
    <col min="19" max="19" width="8.42578125" style="1" customWidth="1"/>
    <col min="20" max="20" width="10.7109375" style="1" customWidth="1"/>
    <col min="21" max="21" width="15.85546875" style="1" customWidth="1"/>
    <col min="22" max="25" width="11.42578125" style="1" customWidth="1"/>
    <col min="26" max="26" width="8.85546875" style="1" customWidth="1"/>
    <col min="27" max="27" width="15.85546875" style="1" customWidth="1"/>
    <col min="28" max="28" width="13.28515625" style="1" customWidth="1"/>
    <col min="29" max="31" width="17.85546875" style="1" customWidth="1"/>
    <col min="32" max="32" width="13.28515625" style="1" customWidth="1"/>
    <col min="33" max="33" width="11.42578125" style="1"/>
    <col min="34" max="35" width="11.42578125" style="1" customWidth="1"/>
    <col min="36" max="36" width="13.85546875" style="1" bestFit="1" customWidth="1"/>
    <col min="37" max="16384" width="11.42578125" style="1"/>
  </cols>
  <sheetData>
    <row r="1" spans="1:230" ht="29.25" customHeight="1" x14ac:dyDescent="0.35">
      <c r="A1" s="74"/>
      <c r="B1" s="74"/>
      <c r="C1" s="74"/>
      <c r="D1" s="74"/>
      <c r="E1" s="28"/>
      <c r="F1" s="28"/>
      <c r="G1" s="28"/>
      <c r="H1" s="28"/>
      <c r="I1" s="28"/>
      <c r="J1" s="29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AC1" s="30" t="s">
        <v>142</v>
      </c>
      <c r="AD1" s="30" t="s">
        <v>146</v>
      </c>
      <c r="AE1" s="44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BB1" s="31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  <c r="GH1" s="32"/>
      <c r="GI1" s="32"/>
      <c r="GJ1" s="32"/>
      <c r="GK1" s="32"/>
      <c r="GL1" s="32"/>
      <c r="GM1" s="32"/>
      <c r="GN1" s="32"/>
      <c r="GO1" s="32"/>
      <c r="GP1" s="32"/>
      <c r="GQ1" s="32"/>
      <c r="GR1" s="32"/>
      <c r="GS1" s="32"/>
      <c r="GT1" s="32"/>
      <c r="GU1" s="32"/>
      <c r="GV1" s="32"/>
      <c r="GW1" s="32"/>
      <c r="GX1" s="32"/>
      <c r="GY1" s="32"/>
      <c r="GZ1" s="32"/>
      <c r="HA1" s="32"/>
      <c r="HB1" s="32"/>
      <c r="HC1" s="32"/>
      <c r="HD1" s="32"/>
      <c r="HE1" s="32"/>
      <c r="HF1" s="32"/>
      <c r="HG1" s="32"/>
      <c r="HH1" s="32"/>
      <c r="HI1" s="32"/>
      <c r="HJ1" s="32"/>
      <c r="HK1" s="32"/>
      <c r="HL1" s="32"/>
      <c r="HM1" s="32"/>
      <c r="HN1" s="32"/>
      <c r="HO1" s="32"/>
      <c r="HP1" s="32"/>
      <c r="HQ1" s="32"/>
      <c r="HR1" s="32"/>
      <c r="HS1" s="32"/>
      <c r="HT1" s="32"/>
      <c r="HU1" s="32"/>
      <c r="HV1" s="33"/>
    </row>
    <row r="2" spans="1:230" ht="29.25" customHeight="1" x14ac:dyDescent="0.35">
      <c r="A2" s="74"/>
      <c r="B2" s="74"/>
      <c r="C2" s="74"/>
      <c r="D2" s="74"/>
      <c r="E2" s="28"/>
      <c r="F2" s="28"/>
      <c r="G2" s="28"/>
      <c r="H2" s="28"/>
      <c r="I2" s="28"/>
      <c r="J2" s="29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AC2" s="30" t="s">
        <v>143</v>
      </c>
      <c r="AD2" s="30">
        <v>1</v>
      </c>
      <c r="AE2" s="44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BB2" s="31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2"/>
      <c r="GX2" s="32"/>
      <c r="GY2" s="32"/>
      <c r="GZ2" s="32"/>
      <c r="HA2" s="32"/>
      <c r="HB2" s="32"/>
      <c r="HC2" s="32"/>
      <c r="HD2" s="32"/>
      <c r="HE2" s="32"/>
      <c r="HF2" s="32"/>
      <c r="HG2" s="32"/>
      <c r="HH2" s="32"/>
      <c r="HI2" s="32"/>
      <c r="HJ2" s="32"/>
      <c r="HK2" s="32"/>
      <c r="HL2" s="32"/>
      <c r="HM2" s="32"/>
      <c r="HN2" s="32"/>
      <c r="HO2" s="32"/>
      <c r="HP2" s="32"/>
      <c r="HQ2" s="32"/>
      <c r="HR2" s="32"/>
      <c r="HS2" s="32"/>
      <c r="HT2" s="32"/>
      <c r="HU2" s="32"/>
      <c r="HV2" s="33"/>
    </row>
    <row r="3" spans="1:230" ht="29.25" customHeight="1" x14ac:dyDescent="0.35">
      <c r="A3" s="74"/>
      <c r="B3" s="74"/>
      <c r="C3" s="74"/>
      <c r="D3" s="74"/>
      <c r="E3" s="28"/>
      <c r="F3" s="28"/>
      <c r="G3" s="28"/>
      <c r="H3" s="28"/>
      <c r="I3" s="28"/>
      <c r="J3" s="29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AC3" s="30" t="s">
        <v>144</v>
      </c>
      <c r="AD3" s="34">
        <v>43496</v>
      </c>
      <c r="AE3" s="45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BB3" s="31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3"/>
    </row>
    <row r="4" spans="1:230" ht="7.5" customHeight="1" x14ac:dyDescent="0.35">
      <c r="A4" s="35"/>
      <c r="B4" s="36"/>
      <c r="C4" s="36"/>
      <c r="D4" s="36"/>
      <c r="E4" s="36"/>
      <c r="F4" s="36"/>
      <c r="G4" s="36"/>
      <c r="H4" s="36"/>
      <c r="I4" s="36"/>
      <c r="J4" s="29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AB4" s="28"/>
      <c r="AC4" s="28"/>
      <c r="AD4" s="28"/>
      <c r="AE4" s="28"/>
      <c r="AF4" s="28"/>
      <c r="AG4" s="48"/>
      <c r="AH4" s="48"/>
      <c r="AI4" s="64"/>
      <c r="AJ4" s="28"/>
      <c r="AK4" s="28"/>
      <c r="AL4" s="36"/>
      <c r="AM4" s="36"/>
      <c r="AN4" s="36"/>
      <c r="AO4" s="36"/>
      <c r="AP4" s="36"/>
      <c r="AQ4" s="36"/>
      <c r="AR4" s="36"/>
      <c r="AS4" s="36"/>
      <c r="AT4" s="36"/>
      <c r="AU4" s="36"/>
      <c r="BC4" s="37"/>
      <c r="BD4" s="37"/>
      <c r="BE4" s="37"/>
      <c r="BF4" s="37"/>
      <c r="BG4" s="37"/>
      <c r="BH4" s="37"/>
      <c r="BI4" s="38"/>
      <c r="BJ4" s="38"/>
      <c r="BK4" s="38"/>
      <c r="BL4" s="38"/>
      <c r="BM4" s="38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3"/>
    </row>
    <row r="5" spans="1:230" ht="18" customHeight="1" x14ac:dyDescent="0.3">
      <c r="B5" s="75" t="s">
        <v>147</v>
      </c>
      <c r="C5" s="75"/>
      <c r="D5" s="75"/>
      <c r="E5" s="75"/>
      <c r="F5" s="75"/>
      <c r="G5" s="75"/>
      <c r="H5" s="75"/>
      <c r="I5" s="75"/>
      <c r="J5" s="75"/>
      <c r="K5" s="76" t="s">
        <v>145</v>
      </c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28"/>
      <c r="AH5" s="28"/>
      <c r="AI5" s="28"/>
      <c r="AJ5" s="28"/>
      <c r="AK5" s="28"/>
    </row>
    <row r="6" spans="1:230" ht="12.75" customHeight="1" x14ac:dyDescent="0.3">
      <c r="J6" s="39"/>
    </row>
    <row r="7" spans="1:230" ht="22.5" customHeight="1" x14ac:dyDescent="0.3">
      <c r="B7" s="78" t="s">
        <v>60</v>
      </c>
      <c r="C7" s="78" t="s">
        <v>2</v>
      </c>
      <c r="D7" s="78" t="s">
        <v>61</v>
      </c>
      <c r="E7" s="78" t="s">
        <v>62</v>
      </c>
      <c r="F7" s="79" t="s">
        <v>63</v>
      </c>
      <c r="G7" s="79" t="s">
        <v>64</v>
      </c>
      <c r="H7" s="80" t="s">
        <v>139</v>
      </c>
      <c r="I7" s="80" t="s">
        <v>58</v>
      </c>
      <c r="J7" s="80" t="s">
        <v>65</v>
      </c>
      <c r="K7" s="80" t="s">
        <v>1</v>
      </c>
      <c r="L7" s="81" t="s">
        <v>158</v>
      </c>
      <c r="M7" s="82"/>
      <c r="N7" s="82"/>
      <c r="O7" s="83"/>
      <c r="P7" s="80" t="s">
        <v>150</v>
      </c>
      <c r="Q7" s="80" t="s">
        <v>66</v>
      </c>
      <c r="R7" s="80" t="s">
        <v>0</v>
      </c>
      <c r="S7" s="80"/>
      <c r="T7" s="80"/>
      <c r="U7" s="80"/>
      <c r="V7" s="80" t="s">
        <v>129</v>
      </c>
      <c r="W7" s="80"/>
      <c r="X7" s="80"/>
      <c r="Y7" s="80"/>
      <c r="Z7" s="80"/>
      <c r="AA7" s="80" t="s">
        <v>69</v>
      </c>
      <c r="AB7" s="80" t="s">
        <v>67</v>
      </c>
      <c r="AC7" s="80" t="s">
        <v>130</v>
      </c>
      <c r="AD7" s="80" t="s">
        <v>68</v>
      </c>
      <c r="AE7" s="97" t="s">
        <v>168</v>
      </c>
      <c r="AF7" s="80" t="s">
        <v>164</v>
      </c>
      <c r="AG7" s="87" t="s">
        <v>179</v>
      </c>
      <c r="AH7" s="87" t="s">
        <v>177</v>
      </c>
      <c r="AI7" s="87" t="s">
        <v>178</v>
      </c>
    </row>
    <row r="8" spans="1:230" ht="44.25" customHeight="1" x14ac:dyDescent="0.3">
      <c r="B8" s="78"/>
      <c r="C8" s="78"/>
      <c r="D8" s="78"/>
      <c r="E8" s="78"/>
      <c r="F8" s="79"/>
      <c r="G8" s="79"/>
      <c r="H8" s="80"/>
      <c r="I8" s="80"/>
      <c r="J8" s="80"/>
      <c r="K8" s="80"/>
      <c r="L8" s="4" t="s">
        <v>167</v>
      </c>
      <c r="M8" s="4" t="s">
        <v>159</v>
      </c>
      <c r="N8" s="4" t="s">
        <v>160</v>
      </c>
      <c r="O8" s="4" t="s">
        <v>161</v>
      </c>
      <c r="P8" s="80"/>
      <c r="Q8" s="80"/>
      <c r="R8" s="4" t="s">
        <v>3</v>
      </c>
      <c r="S8" s="4" t="s">
        <v>128</v>
      </c>
      <c r="T8" s="4" t="s">
        <v>127</v>
      </c>
      <c r="U8" s="4" t="s">
        <v>4</v>
      </c>
      <c r="V8" s="5">
        <v>2016</v>
      </c>
      <c r="W8" s="5">
        <v>2017</v>
      </c>
      <c r="X8" s="5">
        <v>2018</v>
      </c>
      <c r="Y8" s="5">
        <v>2019</v>
      </c>
      <c r="Z8" s="5">
        <v>2020</v>
      </c>
      <c r="AA8" s="80"/>
      <c r="AB8" s="80"/>
      <c r="AC8" s="80"/>
      <c r="AD8" s="80"/>
      <c r="AE8" s="98"/>
      <c r="AF8" s="80"/>
      <c r="AG8" s="88"/>
      <c r="AH8" s="88"/>
      <c r="AI8" s="88"/>
    </row>
    <row r="9" spans="1:230" s="2" customFormat="1" ht="67.5" x14ac:dyDescent="0.3">
      <c r="B9" s="6" t="s">
        <v>70</v>
      </c>
      <c r="C9" s="6" t="s">
        <v>71</v>
      </c>
      <c r="D9" s="6" t="s">
        <v>72</v>
      </c>
      <c r="E9" s="41" t="s">
        <v>73</v>
      </c>
      <c r="F9" s="7" t="s">
        <v>74</v>
      </c>
      <c r="G9" s="7" t="s">
        <v>75</v>
      </c>
      <c r="H9" s="7" t="s">
        <v>75</v>
      </c>
      <c r="I9" s="7" t="s">
        <v>59</v>
      </c>
      <c r="J9" s="8">
        <v>0.5</v>
      </c>
      <c r="K9" s="7" t="s">
        <v>137</v>
      </c>
      <c r="L9" s="84">
        <v>4320000000</v>
      </c>
      <c r="M9" s="84" t="s">
        <v>166</v>
      </c>
      <c r="N9" s="84" t="s">
        <v>162</v>
      </c>
      <c r="O9" s="99" t="s">
        <v>163</v>
      </c>
      <c r="P9" s="7" t="s">
        <v>151</v>
      </c>
      <c r="Q9" s="7" t="s">
        <v>76</v>
      </c>
      <c r="R9" s="9" t="s">
        <v>5</v>
      </c>
      <c r="S9" s="10">
        <v>1</v>
      </c>
      <c r="T9" s="10" t="s">
        <v>6</v>
      </c>
      <c r="U9" s="9" t="s">
        <v>7</v>
      </c>
      <c r="V9" s="11">
        <v>0.2</v>
      </c>
      <c r="W9" s="11">
        <v>0.3</v>
      </c>
      <c r="X9" s="11">
        <v>0.4</v>
      </c>
      <c r="Y9" s="17">
        <v>0.1</v>
      </c>
      <c r="Z9" s="12"/>
      <c r="AA9" s="13" t="s">
        <v>78</v>
      </c>
      <c r="AB9" s="14" t="s">
        <v>77</v>
      </c>
      <c r="AC9" s="15">
        <v>42522</v>
      </c>
      <c r="AD9" s="15">
        <v>43830</v>
      </c>
      <c r="AE9" s="102" t="s">
        <v>169</v>
      </c>
      <c r="AF9" s="105" t="s">
        <v>165</v>
      </c>
      <c r="AG9" s="50">
        <v>1</v>
      </c>
      <c r="AH9" s="54">
        <v>1</v>
      </c>
      <c r="AI9" s="54">
        <v>1</v>
      </c>
    </row>
    <row r="10" spans="1:230" s="2" customFormat="1" ht="148.5" x14ac:dyDescent="0.3">
      <c r="B10" s="6" t="s">
        <v>70</v>
      </c>
      <c r="C10" s="6" t="s">
        <v>71</v>
      </c>
      <c r="D10" s="6" t="s">
        <v>72</v>
      </c>
      <c r="E10" s="7" t="s">
        <v>84</v>
      </c>
      <c r="F10" s="7" t="s">
        <v>79</v>
      </c>
      <c r="G10" s="7" t="s">
        <v>75</v>
      </c>
      <c r="H10" s="7" t="s">
        <v>75</v>
      </c>
      <c r="I10" s="7" t="s">
        <v>59</v>
      </c>
      <c r="J10" s="8">
        <v>0.5</v>
      </c>
      <c r="K10" s="7" t="s">
        <v>137</v>
      </c>
      <c r="L10" s="85"/>
      <c r="M10" s="85"/>
      <c r="N10" s="85"/>
      <c r="O10" s="100"/>
      <c r="P10" s="7" t="s">
        <v>151</v>
      </c>
      <c r="Q10" s="7" t="s">
        <v>76</v>
      </c>
      <c r="R10" s="9" t="s">
        <v>8</v>
      </c>
      <c r="S10" s="10">
        <v>4</v>
      </c>
      <c r="T10" s="10" t="s">
        <v>9</v>
      </c>
      <c r="U10" s="9" t="s">
        <v>10</v>
      </c>
      <c r="V10" s="10">
        <v>1</v>
      </c>
      <c r="W10" s="10">
        <v>1</v>
      </c>
      <c r="X10" s="10">
        <v>1</v>
      </c>
      <c r="Y10" s="10">
        <v>1</v>
      </c>
      <c r="Z10" s="12"/>
      <c r="AA10" s="13" t="s">
        <v>78</v>
      </c>
      <c r="AB10" s="14" t="s">
        <v>77</v>
      </c>
      <c r="AC10" s="15">
        <v>42522</v>
      </c>
      <c r="AD10" s="15">
        <v>43830</v>
      </c>
      <c r="AE10" s="103"/>
      <c r="AF10" s="106"/>
      <c r="AG10" s="50">
        <v>1</v>
      </c>
      <c r="AH10" s="55">
        <v>1</v>
      </c>
      <c r="AI10" s="55">
        <v>1</v>
      </c>
    </row>
    <row r="11" spans="1:230" s="2" customFormat="1" ht="67.5" x14ac:dyDescent="0.3">
      <c r="B11" s="6" t="s">
        <v>70</v>
      </c>
      <c r="C11" s="6" t="s">
        <v>71</v>
      </c>
      <c r="D11" s="6" t="s">
        <v>72</v>
      </c>
      <c r="E11" s="7" t="s">
        <v>73</v>
      </c>
      <c r="F11" s="7" t="s">
        <v>79</v>
      </c>
      <c r="G11" s="7" t="s">
        <v>80</v>
      </c>
      <c r="H11" s="7" t="s">
        <v>79</v>
      </c>
      <c r="I11" s="7" t="s">
        <v>59</v>
      </c>
      <c r="J11" s="8">
        <v>0.5</v>
      </c>
      <c r="K11" s="7" t="s">
        <v>137</v>
      </c>
      <c r="L11" s="85"/>
      <c r="M11" s="85"/>
      <c r="N11" s="85"/>
      <c r="O11" s="100"/>
      <c r="P11" s="7" t="s">
        <v>152</v>
      </c>
      <c r="Q11" s="7" t="s">
        <v>76</v>
      </c>
      <c r="R11" s="9" t="s">
        <v>11</v>
      </c>
      <c r="S11" s="10" t="s">
        <v>176</v>
      </c>
      <c r="T11" s="10" t="s">
        <v>180</v>
      </c>
      <c r="U11" s="9" t="s">
        <v>12</v>
      </c>
      <c r="V11" s="68">
        <v>285476</v>
      </c>
      <c r="W11" s="68">
        <v>1049365.79</v>
      </c>
      <c r="X11" s="68">
        <v>456441.65</v>
      </c>
      <c r="Y11" s="68">
        <v>362816.3</v>
      </c>
      <c r="Z11" s="69">
        <v>188716.56</v>
      </c>
      <c r="AA11" s="13" t="s">
        <v>81</v>
      </c>
      <c r="AB11" s="14" t="s">
        <v>77</v>
      </c>
      <c r="AC11" s="15">
        <v>42522</v>
      </c>
      <c r="AD11" s="15">
        <v>43830</v>
      </c>
      <c r="AE11" s="103"/>
      <c r="AF11" s="106"/>
      <c r="AG11" s="57">
        <f>SUM(V11:Y11)</f>
        <v>2154099.7399999998</v>
      </c>
      <c r="AH11" s="55">
        <v>0.98060000000000003</v>
      </c>
      <c r="AI11" s="55">
        <v>0.91659999999999997</v>
      </c>
      <c r="AJ11" s="58"/>
    </row>
    <row r="12" spans="1:230" s="2" customFormat="1" ht="67.5" x14ac:dyDescent="0.3">
      <c r="B12" s="6" t="s">
        <v>70</v>
      </c>
      <c r="C12" s="6" t="s">
        <v>71</v>
      </c>
      <c r="D12" s="6" t="s">
        <v>72</v>
      </c>
      <c r="E12" s="7" t="s">
        <v>73</v>
      </c>
      <c r="F12" s="7" t="s">
        <v>79</v>
      </c>
      <c r="G12" s="7" t="s">
        <v>80</v>
      </c>
      <c r="H12" s="7" t="s">
        <v>79</v>
      </c>
      <c r="I12" s="7" t="s">
        <v>59</v>
      </c>
      <c r="J12" s="8">
        <v>0.5</v>
      </c>
      <c r="K12" s="7" t="s">
        <v>137</v>
      </c>
      <c r="L12" s="85"/>
      <c r="M12" s="85"/>
      <c r="N12" s="85"/>
      <c r="O12" s="100"/>
      <c r="P12" s="7" t="s">
        <v>151</v>
      </c>
      <c r="Q12" s="7" t="s">
        <v>76</v>
      </c>
      <c r="R12" s="9" t="s">
        <v>13</v>
      </c>
      <c r="S12" s="10" t="s">
        <v>170</v>
      </c>
      <c r="T12" s="10" t="s">
        <v>171</v>
      </c>
      <c r="U12" s="9" t="s">
        <v>12</v>
      </c>
      <c r="V12" s="68">
        <v>1002262</v>
      </c>
      <c r="W12" s="68">
        <v>1069411.1399999999</v>
      </c>
      <c r="X12" s="68">
        <v>1008312.78</v>
      </c>
      <c r="Y12" s="68">
        <v>1036793.42</v>
      </c>
      <c r="Z12" s="69">
        <v>125014.08</v>
      </c>
      <c r="AA12" s="13" t="s">
        <v>82</v>
      </c>
      <c r="AB12" s="14" t="s">
        <v>77</v>
      </c>
      <c r="AC12" s="15">
        <v>42522</v>
      </c>
      <c r="AD12" s="15">
        <v>43465</v>
      </c>
      <c r="AE12" s="103"/>
      <c r="AF12" s="106"/>
      <c r="AG12" s="57">
        <f>SUM(V12:Y12)</f>
        <v>4116779.34</v>
      </c>
      <c r="AH12" s="55">
        <v>0.99209999999999998</v>
      </c>
      <c r="AI12" s="55">
        <v>0.96870000000000001</v>
      </c>
      <c r="AJ12" s="58"/>
    </row>
    <row r="13" spans="1:230" s="2" customFormat="1" ht="108" x14ac:dyDescent="0.3">
      <c r="B13" s="6" t="s">
        <v>70</v>
      </c>
      <c r="C13" s="6" t="s">
        <v>71</v>
      </c>
      <c r="D13" s="6" t="s">
        <v>72</v>
      </c>
      <c r="E13" s="7" t="s">
        <v>73</v>
      </c>
      <c r="F13" s="7" t="s">
        <v>79</v>
      </c>
      <c r="G13" s="7" t="s">
        <v>80</v>
      </c>
      <c r="H13" s="7" t="s">
        <v>74</v>
      </c>
      <c r="I13" s="7" t="s">
        <v>59</v>
      </c>
      <c r="J13" s="8">
        <v>0.5</v>
      </c>
      <c r="K13" s="7" t="s">
        <v>137</v>
      </c>
      <c r="L13" s="85"/>
      <c r="M13" s="85"/>
      <c r="N13" s="85"/>
      <c r="O13" s="100"/>
      <c r="P13" s="7" t="s">
        <v>151</v>
      </c>
      <c r="Q13" s="7" t="s">
        <v>76</v>
      </c>
      <c r="R13" s="9" t="s">
        <v>16</v>
      </c>
      <c r="S13" s="16">
        <v>100</v>
      </c>
      <c r="T13" s="10" t="s">
        <v>15</v>
      </c>
      <c r="U13" s="9" t="s">
        <v>14</v>
      </c>
      <c r="V13" s="11">
        <v>0.5</v>
      </c>
      <c r="W13" s="11">
        <v>0.5</v>
      </c>
      <c r="X13" s="89" t="s">
        <v>172</v>
      </c>
      <c r="Y13" s="90"/>
      <c r="Z13" s="91"/>
      <c r="AA13" s="13" t="s">
        <v>83</v>
      </c>
      <c r="AB13" s="14" t="s">
        <v>77</v>
      </c>
      <c r="AC13" s="15">
        <v>42522</v>
      </c>
      <c r="AD13" s="15">
        <v>43465</v>
      </c>
      <c r="AE13" s="103"/>
      <c r="AF13" s="106"/>
      <c r="AG13" s="49">
        <v>1</v>
      </c>
      <c r="AH13" s="49">
        <v>1</v>
      </c>
      <c r="AI13" s="56">
        <v>100</v>
      </c>
    </row>
    <row r="14" spans="1:230" s="2" customFormat="1" ht="67.5" x14ac:dyDescent="0.3">
      <c r="B14" s="6" t="s">
        <v>70</v>
      </c>
      <c r="C14" s="6" t="s">
        <v>71</v>
      </c>
      <c r="D14" s="6" t="s">
        <v>72</v>
      </c>
      <c r="E14" s="7" t="s">
        <v>73</v>
      </c>
      <c r="F14" s="7" t="s">
        <v>74</v>
      </c>
      <c r="G14" s="7" t="s">
        <v>75</v>
      </c>
      <c r="H14" s="7" t="s">
        <v>75</v>
      </c>
      <c r="I14" s="7" t="s">
        <v>59</v>
      </c>
      <c r="J14" s="8">
        <v>0.5</v>
      </c>
      <c r="K14" s="7" t="s">
        <v>137</v>
      </c>
      <c r="L14" s="85"/>
      <c r="M14" s="85"/>
      <c r="N14" s="85"/>
      <c r="O14" s="100"/>
      <c r="P14" s="7" t="s">
        <v>151</v>
      </c>
      <c r="Q14" s="7" t="s">
        <v>76</v>
      </c>
      <c r="R14" s="9" t="s">
        <v>5</v>
      </c>
      <c r="S14" s="16">
        <v>100</v>
      </c>
      <c r="T14" s="10" t="s">
        <v>15</v>
      </c>
      <c r="U14" s="9" t="s">
        <v>17</v>
      </c>
      <c r="V14" s="11">
        <v>0.15</v>
      </c>
      <c r="W14" s="11">
        <v>0.4</v>
      </c>
      <c r="X14" s="11">
        <v>0.3</v>
      </c>
      <c r="Y14" s="11">
        <v>0.14000000000000001</v>
      </c>
      <c r="Z14" s="70"/>
      <c r="AA14" s="13" t="s">
        <v>78</v>
      </c>
      <c r="AB14" s="14" t="s">
        <v>77</v>
      </c>
      <c r="AC14" s="15">
        <v>42522</v>
      </c>
      <c r="AD14" s="15">
        <v>43830</v>
      </c>
      <c r="AE14" s="103"/>
      <c r="AF14" s="106"/>
      <c r="AG14" s="55">
        <v>0.93330000000000002</v>
      </c>
      <c r="AH14" s="55">
        <v>0.93330000000000002</v>
      </c>
      <c r="AI14" s="55">
        <v>0.99</v>
      </c>
    </row>
    <row r="15" spans="1:230" s="2" customFormat="1" ht="67.5" x14ac:dyDescent="0.3">
      <c r="B15" s="6" t="s">
        <v>70</v>
      </c>
      <c r="C15" s="6" t="s">
        <v>71</v>
      </c>
      <c r="D15" s="6" t="s">
        <v>72</v>
      </c>
      <c r="E15" s="7" t="s">
        <v>73</v>
      </c>
      <c r="F15" s="7" t="s">
        <v>74</v>
      </c>
      <c r="G15" s="7" t="s">
        <v>75</v>
      </c>
      <c r="H15" s="7" t="s">
        <v>75</v>
      </c>
      <c r="I15" s="7" t="s">
        <v>59</v>
      </c>
      <c r="J15" s="8">
        <v>0.5</v>
      </c>
      <c r="K15" s="7" t="s">
        <v>137</v>
      </c>
      <c r="L15" s="85"/>
      <c r="M15" s="85"/>
      <c r="N15" s="85"/>
      <c r="O15" s="100"/>
      <c r="P15" s="7" t="s">
        <v>151</v>
      </c>
      <c r="Q15" s="7" t="s">
        <v>76</v>
      </c>
      <c r="R15" s="9" t="s">
        <v>18</v>
      </c>
      <c r="S15" s="16">
        <v>100</v>
      </c>
      <c r="T15" s="10" t="s">
        <v>15</v>
      </c>
      <c r="U15" s="9" t="s">
        <v>19</v>
      </c>
      <c r="V15" s="49">
        <v>0.3</v>
      </c>
      <c r="W15" s="49">
        <v>0.7</v>
      </c>
      <c r="X15" s="89" t="s">
        <v>172</v>
      </c>
      <c r="Y15" s="90"/>
      <c r="Z15" s="91"/>
      <c r="AA15" s="13" t="s">
        <v>78</v>
      </c>
      <c r="AB15" s="14" t="s">
        <v>77</v>
      </c>
      <c r="AC15" s="15">
        <v>42522</v>
      </c>
      <c r="AD15" s="15">
        <v>43830</v>
      </c>
      <c r="AE15" s="103"/>
      <c r="AF15" s="106"/>
      <c r="AG15" s="49">
        <v>1</v>
      </c>
      <c r="AH15" s="49">
        <v>1</v>
      </c>
      <c r="AI15" s="49">
        <v>1</v>
      </c>
    </row>
    <row r="16" spans="1:230" s="2" customFormat="1" ht="108" x14ac:dyDescent="0.3">
      <c r="B16" s="6" t="s">
        <v>70</v>
      </c>
      <c r="C16" s="6" t="s">
        <v>71</v>
      </c>
      <c r="D16" s="6" t="s">
        <v>72</v>
      </c>
      <c r="E16" s="7" t="s">
        <v>84</v>
      </c>
      <c r="F16" s="7" t="s">
        <v>74</v>
      </c>
      <c r="G16" s="7" t="s">
        <v>75</v>
      </c>
      <c r="H16" s="7" t="s">
        <v>75</v>
      </c>
      <c r="I16" s="7" t="s">
        <v>59</v>
      </c>
      <c r="J16" s="8">
        <v>0.5</v>
      </c>
      <c r="K16" s="7" t="s">
        <v>137</v>
      </c>
      <c r="L16" s="86"/>
      <c r="M16" s="85"/>
      <c r="N16" s="85"/>
      <c r="O16" s="100"/>
      <c r="P16" s="7" t="s">
        <v>151</v>
      </c>
      <c r="Q16" s="7" t="s">
        <v>76</v>
      </c>
      <c r="R16" s="9" t="s">
        <v>20</v>
      </c>
      <c r="S16" s="16">
        <v>100</v>
      </c>
      <c r="T16" s="10" t="s">
        <v>15</v>
      </c>
      <c r="U16" s="9" t="s">
        <v>21</v>
      </c>
      <c r="V16" s="56"/>
      <c r="W16" s="56"/>
      <c r="X16" s="17">
        <v>0.7</v>
      </c>
      <c r="Y16" s="17">
        <v>0.245</v>
      </c>
      <c r="Z16" s="71">
        <v>5</v>
      </c>
      <c r="AA16" s="13" t="s">
        <v>83</v>
      </c>
      <c r="AB16" s="14" t="s">
        <v>77</v>
      </c>
      <c r="AC16" s="15">
        <v>43101</v>
      </c>
      <c r="AD16" s="15">
        <v>43830</v>
      </c>
      <c r="AE16" s="103"/>
      <c r="AF16" s="106"/>
      <c r="AG16" s="55">
        <v>0.98</v>
      </c>
      <c r="AH16" s="55">
        <v>0.98</v>
      </c>
      <c r="AI16" s="55">
        <v>0.94499999999999995</v>
      </c>
    </row>
    <row r="17" spans="2:36" s="2" customFormat="1" ht="108" x14ac:dyDescent="0.3">
      <c r="B17" s="6" t="s">
        <v>70</v>
      </c>
      <c r="C17" s="6" t="s">
        <v>71</v>
      </c>
      <c r="D17" s="6" t="s">
        <v>72</v>
      </c>
      <c r="E17" s="7" t="s">
        <v>85</v>
      </c>
      <c r="F17" s="7" t="s">
        <v>86</v>
      </c>
      <c r="G17" s="7" t="s">
        <v>87</v>
      </c>
      <c r="H17" s="7" t="s">
        <v>140</v>
      </c>
      <c r="I17" s="7" t="s">
        <v>88</v>
      </c>
      <c r="J17" s="8">
        <v>0.5</v>
      </c>
      <c r="K17" s="7" t="s">
        <v>131</v>
      </c>
      <c r="L17" s="84">
        <v>13837000000</v>
      </c>
      <c r="M17" s="85"/>
      <c r="N17" s="85"/>
      <c r="O17" s="100"/>
      <c r="P17" s="7" t="s">
        <v>153</v>
      </c>
      <c r="Q17" s="7" t="s">
        <v>89</v>
      </c>
      <c r="R17" s="18" t="s">
        <v>22</v>
      </c>
      <c r="S17" s="10">
        <v>77.16</v>
      </c>
      <c r="T17" s="10" t="s">
        <v>23</v>
      </c>
      <c r="U17" s="19" t="s">
        <v>24</v>
      </c>
      <c r="V17" s="72">
        <v>7.4</v>
      </c>
      <c r="W17" s="72">
        <v>23.6</v>
      </c>
      <c r="X17" s="72">
        <v>27.9</v>
      </c>
      <c r="Y17" s="72">
        <v>18.260000000000002</v>
      </c>
      <c r="Z17" s="16"/>
      <c r="AA17" s="13" t="s">
        <v>95</v>
      </c>
      <c r="AB17" s="14" t="s">
        <v>77</v>
      </c>
      <c r="AC17" s="15">
        <v>42522</v>
      </c>
      <c r="AD17" s="15">
        <v>43830</v>
      </c>
      <c r="AE17" s="103"/>
      <c r="AF17" s="106"/>
      <c r="AG17" s="52">
        <f>SUM(V17:Y17)</f>
        <v>77.16</v>
      </c>
      <c r="AH17" s="60">
        <v>1</v>
      </c>
      <c r="AI17" s="60">
        <v>1</v>
      </c>
    </row>
    <row r="18" spans="2:36" s="2" customFormat="1" ht="108" x14ac:dyDescent="0.3">
      <c r="B18" s="6" t="s">
        <v>70</v>
      </c>
      <c r="C18" s="6" t="s">
        <v>71</v>
      </c>
      <c r="D18" s="6" t="s">
        <v>72</v>
      </c>
      <c r="E18" s="7" t="s">
        <v>85</v>
      </c>
      <c r="F18" s="7" t="s">
        <v>86</v>
      </c>
      <c r="G18" s="7" t="s">
        <v>91</v>
      </c>
      <c r="H18" s="7" t="s">
        <v>140</v>
      </c>
      <c r="I18" s="7" t="s">
        <v>88</v>
      </c>
      <c r="J18" s="8">
        <v>0.5</v>
      </c>
      <c r="K18" s="7" t="s">
        <v>131</v>
      </c>
      <c r="L18" s="85"/>
      <c r="M18" s="85"/>
      <c r="N18" s="85"/>
      <c r="O18" s="100"/>
      <c r="P18" s="7" t="s">
        <v>153</v>
      </c>
      <c r="Q18" s="7" t="s">
        <v>89</v>
      </c>
      <c r="R18" s="18" t="s">
        <v>25</v>
      </c>
      <c r="S18" s="10">
        <v>134</v>
      </c>
      <c r="T18" s="20" t="s">
        <v>26</v>
      </c>
      <c r="U18" s="19" t="s">
        <v>27</v>
      </c>
      <c r="V18" s="16">
        <v>4</v>
      </c>
      <c r="W18" s="16">
        <v>48</v>
      </c>
      <c r="X18" s="16">
        <v>45</v>
      </c>
      <c r="Y18" s="16">
        <v>37</v>
      </c>
      <c r="Z18" s="16">
        <v>2</v>
      </c>
      <c r="AA18" s="13" t="s">
        <v>95</v>
      </c>
      <c r="AB18" s="14" t="s">
        <v>77</v>
      </c>
      <c r="AC18" s="15">
        <v>42522</v>
      </c>
      <c r="AD18" s="15">
        <v>43830</v>
      </c>
      <c r="AE18" s="103"/>
      <c r="AF18" s="106"/>
      <c r="AG18" s="50">
        <f>SUM(V18:Y18)</f>
        <v>134</v>
      </c>
      <c r="AH18" s="60">
        <v>1.0570999999999999</v>
      </c>
      <c r="AI18" s="51">
        <v>1</v>
      </c>
      <c r="AJ18" s="67"/>
    </row>
    <row r="19" spans="2:36" s="2" customFormat="1" ht="108" x14ac:dyDescent="0.3">
      <c r="B19" s="6" t="s">
        <v>70</v>
      </c>
      <c r="C19" s="6" t="s">
        <v>71</v>
      </c>
      <c r="D19" s="6" t="s">
        <v>72</v>
      </c>
      <c r="E19" s="7" t="s">
        <v>85</v>
      </c>
      <c r="F19" s="7" t="s">
        <v>93</v>
      </c>
      <c r="G19" s="7" t="s">
        <v>94</v>
      </c>
      <c r="H19" s="7" t="s">
        <v>140</v>
      </c>
      <c r="I19" s="7" t="s">
        <v>88</v>
      </c>
      <c r="J19" s="8">
        <v>0.5</v>
      </c>
      <c r="K19" s="7" t="s">
        <v>131</v>
      </c>
      <c r="L19" s="85"/>
      <c r="M19" s="85"/>
      <c r="N19" s="85"/>
      <c r="O19" s="100"/>
      <c r="P19" s="7" t="s">
        <v>153</v>
      </c>
      <c r="Q19" s="7" t="s">
        <v>89</v>
      </c>
      <c r="R19" s="20" t="s">
        <v>28</v>
      </c>
      <c r="S19" s="10">
        <v>517</v>
      </c>
      <c r="T19" s="10" t="s">
        <v>29</v>
      </c>
      <c r="U19" s="19" t="s">
        <v>30</v>
      </c>
      <c r="V19" s="16">
        <v>23</v>
      </c>
      <c r="W19" s="16">
        <v>410</v>
      </c>
      <c r="X19" s="16">
        <v>84</v>
      </c>
      <c r="Y19" s="16">
        <v>0</v>
      </c>
      <c r="Z19" s="16" t="s">
        <v>172</v>
      </c>
      <c r="AA19" s="13" t="s">
        <v>95</v>
      </c>
      <c r="AB19" s="14" t="s">
        <v>77</v>
      </c>
      <c r="AC19" s="15">
        <v>42522</v>
      </c>
      <c r="AD19" s="15">
        <v>43830</v>
      </c>
      <c r="AE19" s="103"/>
      <c r="AF19" s="106"/>
      <c r="AG19" s="63">
        <f>SUM(V19:Y19)</f>
        <v>517</v>
      </c>
      <c r="AH19" s="73">
        <v>100</v>
      </c>
      <c r="AI19" s="51">
        <v>1</v>
      </c>
    </row>
    <row r="20" spans="2:36" s="2" customFormat="1" ht="108" x14ac:dyDescent="0.3">
      <c r="B20" s="6" t="s">
        <v>70</v>
      </c>
      <c r="C20" s="6" t="s">
        <v>71</v>
      </c>
      <c r="D20" s="6" t="s">
        <v>72</v>
      </c>
      <c r="E20" s="7" t="s">
        <v>96</v>
      </c>
      <c r="F20" s="7" t="s">
        <v>93</v>
      </c>
      <c r="G20" s="7" t="s">
        <v>94</v>
      </c>
      <c r="H20" s="7" t="s">
        <v>86</v>
      </c>
      <c r="I20" s="7" t="s">
        <v>88</v>
      </c>
      <c r="J20" s="8">
        <v>0.5</v>
      </c>
      <c r="K20" s="7" t="s">
        <v>131</v>
      </c>
      <c r="L20" s="85"/>
      <c r="M20" s="85"/>
      <c r="N20" s="85"/>
      <c r="O20" s="100"/>
      <c r="P20" s="7" t="s">
        <v>153</v>
      </c>
      <c r="Q20" s="7" t="s">
        <v>89</v>
      </c>
      <c r="R20" s="20" t="s">
        <v>31</v>
      </c>
      <c r="S20" s="10">
        <v>2</v>
      </c>
      <c r="T20" s="10" t="s">
        <v>32</v>
      </c>
      <c r="U20" s="19" t="s">
        <v>33</v>
      </c>
      <c r="V20" s="16">
        <v>2</v>
      </c>
      <c r="W20" s="16">
        <v>2</v>
      </c>
      <c r="X20" s="16">
        <v>2</v>
      </c>
      <c r="Y20" s="16">
        <v>2</v>
      </c>
      <c r="Z20" s="16">
        <v>2</v>
      </c>
      <c r="AA20" s="13" t="s">
        <v>90</v>
      </c>
      <c r="AB20" s="14" t="s">
        <v>77</v>
      </c>
      <c r="AC20" s="15">
        <v>42522</v>
      </c>
      <c r="AD20" s="15">
        <v>43830</v>
      </c>
      <c r="AE20" s="103"/>
      <c r="AF20" s="106"/>
      <c r="AG20" s="50">
        <v>2</v>
      </c>
      <c r="AH20" s="60">
        <f>+AG20/Y20</f>
        <v>1</v>
      </c>
      <c r="AI20" s="60">
        <v>1</v>
      </c>
    </row>
    <row r="21" spans="2:36" s="2" customFormat="1" ht="108" x14ac:dyDescent="0.3">
      <c r="B21" s="6" t="s">
        <v>70</v>
      </c>
      <c r="C21" s="6" t="s">
        <v>71</v>
      </c>
      <c r="D21" s="6" t="s">
        <v>72</v>
      </c>
      <c r="E21" s="7" t="s">
        <v>85</v>
      </c>
      <c r="F21" s="7" t="s">
        <v>93</v>
      </c>
      <c r="G21" s="7" t="s">
        <v>94</v>
      </c>
      <c r="H21" s="7" t="s">
        <v>86</v>
      </c>
      <c r="I21" s="7" t="s">
        <v>88</v>
      </c>
      <c r="J21" s="8">
        <v>0.5</v>
      </c>
      <c r="K21" s="7" t="s">
        <v>131</v>
      </c>
      <c r="L21" s="85"/>
      <c r="M21" s="85"/>
      <c r="N21" s="85"/>
      <c r="O21" s="100"/>
      <c r="P21" s="7" t="s">
        <v>153</v>
      </c>
      <c r="Q21" s="7" t="s">
        <v>89</v>
      </c>
      <c r="R21" s="20" t="s">
        <v>34</v>
      </c>
      <c r="S21" s="10">
        <v>50</v>
      </c>
      <c r="T21" s="10" t="s">
        <v>15</v>
      </c>
      <c r="U21" s="19" t="s">
        <v>35</v>
      </c>
      <c r="V21" s="49">
        <v>0.06</v>
      </c>
      <c r="W21" s="49">
        <v>0.15</v>
      </c>
      <c r="X21" s="49">
        <v>0.23</v>
      </c>
      <c r="Y21" s="49">
        <v>0.06</v>
      </c>
      <c r="Z21" s="16"/>
      <c r="AA21" s="13" t="s">
        <v>95</v>
      </c>
      <c r="AB21" s="14" t="s">
        <v>77</v>
      </c>
      <c r="AC21" s="15">
        <v>42522</v>
      </c>
      <c r="AD21" s="15">
        <v>43830</v>
      </c>
      <c r="AE21" s="103"/>
      <c r="AF21" s="106"/>
      <c r="AG21" s="51">
        <v>0.5</v>
      </c>
      <c r="AH21" s="60">
        <f>+AG21/Y21</f>
        <v>8.3333333333333339</v>
      </c>
      <c r="AI21" s="60">
        <v>1</v>
      </c>
    </row>
    <row r="22" spans="2:36" s="2" customFormat="1" ht="108" x14ac:dyDescent="0.3">
      <c r="B22" s="6" t="s">
        <v>70</v>
      </c>
      <c r="C22" s="6" t="s">
        <v>71</v>
      </c>
      <c r="D22" s="6" t="s">
        <v>72</v>
      </c>
      <c r="E22" s="7" t="s">
        <v>97</v>
      </c>
      <c r="F22" s="7" t="s">
        <v>93</v>
      </c>
      <c r="G22" s="7" t="s">
        <v>94</v>
      </c>
      <c r="H22" s="7" t="s">
        <v>141</v>
      </c>
      <c r="I22" s="7" t="s">
        <v>88</v>
      </c>
      <c r="J22" s="8">
        <v>0.5</v>
      </c>
      <c r="K22" s="7" t="s">
        <v>131</v>
      </c>
      <c r="L22" s="85"/>
      <c r="M22" s="85"/>
      <c r="N22" s="85"/>
      <c r="O22" s="100"/>
      <c r="P22" s="7" t="s">
        <v>153</v>
      </c>
      <c r="Q22" s="7" t="s">
        <v>89</v>
      </c>
      <c r="R22" s="20" t="s">
        <v>37</v>
      </c>
      <c r="S22" s="10">
        <v>20</v>
      </c>
      <c r="T22" s="10" t="s">
        <v>29</v>
      </c>
      <c r="U22" s="19" t="s">
        <v>36</v>
      </c>
      <c r="V22" s="24">
        <v>4</v>
      </c>
      <c r="W22" s="24">
        <v>16</v>
      </c>
      <c r="X22" s="92" t="s">
        <v>172</v>
      </c>
      <c r="Y22" s="93"/>
      <c r="Z22" s="94"/>
      <c r="AA22" s="13" t="s">
        <v>95</v>
      </c>
      <c r="AB22" s="14" t="s">
        <v>77</v>
      </c>
      <c r="AC22" s="15">
        <v>42522</v>
      </c>
      <c r="AD22" s="15">
        <v>43100</v>
      </c>
      <c r="AE22" s="103"/>
      <c r="AF22" s="106"/>
      <c r="AG22" s="63">
        <v>20</v>
      </c>
      <c r="AH22" s="51">
        <v>1</v>
      </c>
      <c r="AI22" s="51">
        <v>1</v>
      </c>
    </row>
    <row r="23" spans="2:36" s="2" customFormat="1" ht="94.5" x14ac:dyDescent="0.3">
      <c r="B23" s="6" t="s">
        <v>70</v>
      </c>
      <c r="C23" s="6" t="s">
        <v>71</v>
      </c>
      <c r="D23" s="6" t="s">
        <v>72</v>
      </c>
      <c r="E23" s="7" t="s">
        <v>98</v>
      </c>
      <c r="F23" s="7" t="s">
        <v>93</v>
      </c>
      <c r="G23" s="7" t="s">
        <v>94</v>
      </c>
      <c r="H23" s="7" t="s">
        <v>86</v>
      </c>
      <c r="I23" s="7" t="s">
        <v>88</v>
      </c>
      <c r="J23" s="8">
        <v>0.5</v>
      </c>
      <c r="K23" s="7" t="s">
        <v>131</v>
      </c>
      <c r="L23" s="85"/>
      <c r="M23" s="85"/>
      <c r="N23" s="85"/>
      <c r="O23" s="100"/>
      <c r="P23" s="7" t="s">
        <v>153</v>
      </c>
      <c r="Q23" s="7" t="s">
        <v>89</v>
      </c>
      <c r="R23" s="20" t="s">
        <v>31</v>
      </c>
      <c r="S23" s="10">
        <v>6</v>
      </c>
      <c r="T23" s="10" t="s">
        <v>39</v>
      </c>
      <c r="U23" s="19" t="s">
        <v>38</v>
      </c>
      <c r="V23" s="16">
        <v>0</v>
      </c>
      <c r="W23" s="16">
        <v>2</v>
      </c>
      <c r="X23" s="16">
        <v>1</v>
      </c>
      <c r="Y23" s="16">
        <v>3</v>
      </c>
      <c r="Z23" s="16"/>
      <c r="AA23" s="13" t="s">
        <v>92</v>
      </c>
      <c r="AB23" s="14" t="s">
        <v>77</v>
      </c>
      <c r="AC23" s="15">
        <v>42522</v>
      </c>
      <c r="AD23" s="15">
        <v>43100</v>
      </c>
      <c r="AE23" s="103"/>
      <c r="AF23" s="106"/>
      <c r="AG23" s="50">
        <v>3</v>
      </c>
      <c r="AH23" s="54">
        <v>1</v>
      </c>
      <c r="AI23" s="54">
        <v>1</v>
      </c>
      <c r="AJ23" s="61"/>
    </row>
    <row r="24" spans="2:36" s="2" customFormat="1" ht="108" x14ac:dyDescent="0.3">
      <c r="B24" s="6" t="s">
        <v>70</v>
      </c>
      <c r="C24" s="6" t="s">
        <v>71</v>
      </c>
      <c r="D24" s="6" t="s">
        <v>72</v>
      </c>
      <c r="E24" s="7" t="s">
        <v>98</v>
      </c>
      <c r="F24" s="7" t="s">
        <v>86</v>
      </c>
      <c r="G24" s="7" t="s">
        <v>99</v>
      </c>
      <c r="H24" s="7" t="s">
        <v>141</v>
      </c>
      <c r="I24" s="7" t="s">
        <v>88</v>
      </c>
      <c r="J24" s="8">
        <v>0.5</v>
      </c>
      <c r="K24" s="7" t="s">
        <v>131</v>
      </c>
      <c r="L24" s="86"/>
      <c r="M24" s="85"/>
      <c r="N24" s="85"/>
      <c r="O24" s="100"/>
      <c r="P24" s="7" t="s">
        <v>153</v>
      </c>
      <c r="Q24" s="7" t="s">
        <v>89</v>
      </c>
      <c r="R24" s="20" t="s">
        <v>40</v>
      </c>
      <c r="S24" s="10">
        <v>100</v>
      </c>
      <c r="T24" s="10" t="s">
        <v>15</v>
      </c>
      <c r="U24" s="19" t="s">
        <v>41</v>
      </c>
      <c r="V24" s="16"/>
      <c r="W24" s="16"/>
      <c r="X24" s="49">
        <v>1</v>
      </c>
      <c r="Y24" s="49">
        <v>1</v>
      </c>
      <c r="Z24" s="16"/>
      <c r="AA24" s="13" t="s">
        <v>95</v>
      </c>
      <c r="AB24" s="14" t="s">
        <v>77</v>
      </c>
      <c r="AC24" s="15">
        <v>43101</v>
      </c>
      <c r="AD24" s="15">
        <v>43100</v>
      </c>
      <c r="AE24" s="103"/>
      <c r="AF24" s="106"/>
      <c r="AG24" s="51">
        <v>1</v>
      </c>
      <c r="AH24" s="54">
        <f>+AG24/Y24</f>
        <v>1</v>
      </c>
      <c r="AI24" s="54">
        <v>1</v>
      </c>
    </row>
    <row r="25" spans="2:36" s="2" customFormat="1" ht="108" x14ac:dyDescent="0.3">
      <c r="B25" s="6" t="s">
        <v>70</v>
      </c>
      <c r="C25" s="6" t="s">
        <v>71</v>
      </c>
      <c r="D25" s="6" t="s">
        <v>72</v>
      </c>
      <c r="E25" s="7" t="s">
        <v>98</v>
      </c>
      <c r="F25" s="7" t="s">
        <v>86</v>
      </c>
      <c r="G25" s="7" t="s">
        <v>99</v>
      </c>
      <c r="H25" s="7" t="s">
        <v>141</v>
      </c>
      <c r="I25" s="7" t="s">
        <v>88</v>
      </c>
      <c r="J25" s="8">
        <v>0.5</v>
      </c>
      <c r="K25" s="12" t="s">
        <v>131</v>
      </c>
      <c r="L25" s="65"/>
      <c r="M25" s="85"/>
      <c r="N25" s="85"/>
      <c r="O25" s="100"/>
      <c r="P25" s="7" t="s">
        <v>153</v>
      </c>
      <c r="Q25" s="7" t="s">
        <v>89</v>
      </c>
      <c r="R25" s="20" t="s">
        <v>40</v>
      </c>
      <c r="S25" s="10">
        <v>100</v>
      </c>
      <c r="T25" s="10" t="s">
        <v>15</v>
      </c>
      <c r="U25" s="19" t="s">
        <v>173</v>
      </c>
      <c r="V25" s="16"/>
      <c r="W25" s="16"/>
      <c r="X25" s="49"/>
      <c r="Y25" s="49">
        <v>1</v>
      </c>
      <c r="Z25" s="49">
        <v>1</v>
      </c>
      <c r="AA25" s="13" t="s">
        <v>95</v>
      </c>
      <c r="AB25" s="14" t="s">
        <v>77</v>
      </c>
      <c r="AC25" s="15">
        <v>43101</v>
      </c>
      <c r="AD25" s="15">
        <v>43100</v>
      </c>
      <c r="AE25" s="103"/>
      <c r="AF25" s="106"/>
      <c r="AG25" s="51">
        <v>1</v>
      </c>
      <c r="AH25" s="54">
        <f>+AG25/Y25</f>
        <v>1</v>
      </c>
      <c r="AI25" s="54">
        <v>1</v>
      </c>
    </row>
    <row r="26" spans="2:36" s="2" customFormat="1" ht="121.5" x14ac:dyDescent="0.3">
      <c r="B26" s="6" t="s">
        <v>100</v>
      </c>
      <c r="C26" s="6" t="s">
        <v>101</v>
      </c>
      <c r="D26" s="6" t="s">
        <v>102</v>
      </c>
      <c r="E26" s="7" t="s">
        <v>149</v>
      </c>
      <c r="F26" s="21" t="s">
        <v>103</v>
      </c>
      <c r="G26" s="21" t="s">
        <v>104</v>
      </c>
      <c r="H26" s="7" t="s">
        <v>103</v>
      </c>
      <c r="I26" s="7" t="s">
        <v>105</v>
      </c>
      <c r="J26" s="8">
        <v>0.5</v>
      </c>
      <c r="K26" s="12" t="s">
        <v>132</v>
      </c>
      <c r="L26" s="84">
        <v>7828000000</v>
      </c>
      <c r="M26" s="85"/>
      <c r="N26" s="85"/>
      <c r="O26" s="100"/>
      <c r="P26" s="7" t="s">
        <v>154</v>
      </c>
      <c r="Q26" s="7" t="s">
        <v>148</v>
      </c>
      <c r="R26" s="9" t="s">
        <v>42</v>
      </c>
      <c r="S26" s="10">
        <v>3</v>
      </c>
      <c r="T26" s="10" t="s">
        <v>43</v>
      </c>
      <c r="U26" s="18" t="s">
        <v>51</v>
      </c>
      <c r="V26" s="46">
        <v>0.22</v>
      </c>
      <c r="W26" s="46">
        <v>0.75</v>
      </c>
      <c r="X26" s="46">
        <v>1.02</v>
      </c>
      <c r="Y26" s="46">
        <v>1.01</v>
      </c>
      <c r="Z26" s="47"/>
      <c r="AA26" s="13" t="s">
        <v>107</v>
      </c>
      <c r="AB26" s="14" t="s">
        <v>77</v>
      </c>
      <c r="AC26" s="15">
        <v>42522</v>
      </c>
      <c r="AD26" s="15">
        <v>43830</v>
      </c>
      <c r="AE26" s="103"/>
      <c r="AF26" s="106"/>
      <c r="AG26" s="66">
        <f>SUM(V26:Y26)</f>
        <v>3</v>
      </c>
      <c r="AH26" s="55">
        <v>0.99009999999999998</v>
      </c>
      <c r="AI26" s="55">
        <v>0.99670000000000003</v>
      </c>
    </row>
    <row r="27" spans="2:36" s="2" customFormat="1" ht="108" x14ac:dyDescent="0.3">
      <c r="B27" s="6" t="s">
        <v>100</v>
      </c>
      <c r="C27" s="6" t="s">
        <v>101</v>
      </c>
      <c r="D27" s="6" t="s">
        <v>102</v>
      </c>
      <c r="E27" s="7" t="s">
        <v>149</v>
      </c>
      <c r="F27" s="7" t="s">
        <v>108</v>
      </c>
      <c r="G27" s="7" t="s">
        <v>109</v>
      </c>
      <c r="H27" s="7" t="s">
        <v>108</v>
      </c>
      <c r="I27" s="7" t="s">
        <v>105</v>
      </c>
      <c r="J27" s="8">
        <v>0.5</v>
      </c>
      <c r="K27" s="12" t="s">
        <v>132</v>
      </c>
      <c r="L27" s="85"/>
      <c r="M27" s="85"/>
      <c r="N27" s="85"/>
      <c r="O27" s="100"/>
      <c r="P27" s="7" t="s">
        <v>154</v>
      </c>
      <c r="Q27" s="7" t="s">
        <v>106</v>
      </c>
      <c r="R27" s="9" t="s">
        <v>44</v>
      </c>
      <c r="S27" s="10">
        <v>5</v>
      </c>
      <c r="T27" s="10" t="s">
        <v>43</v>
      </c>
      <c r="U27" s="18" t="s">
        <v>45</v>
      </c>
      <c r="V27" s="10">
        <v>1</v>
      </c>
      <c r="W27" s="10">
        <v>1</v>
      </c>
      <c r="X27" s="10">
        <v>1</v>
      </c>
      <c r="Y27" s="10">
        <v>0.99</v>
      </c>
      <c r="Z27" s="10">
        <v>1</v>
      </c>
      <c r="AA27" s="13" t="s">
        <v>110</v>
      </c>
      <c r="AB27" s="14" t="s">
        <v>77</v>
      </c>
      <c r="AC27" s="15">
        <v>42522</v>
      </c>
      <c r="AD27" s="15">
        <v>43830</v>
      </c>
      <c r="AE27" s="103"/>
      <c r="AF27" s="106"/>
      <c r="AG27" s="59">
        <f>SUM(V27:Y27)</f>
        <v>3.99</v>
      </c>
      <c r="AH27" s="54">
        <v>0.99</v>
      </c>
      <c r="AI27" s="55">
        <v>0.79800000000000004</v>
      </c>
    </row>
    <row r="28" spans="2:36" s="2" customFormat="1" ht="108" x14ac:dyDescent="0.3">
      <c r="B28" s="6" t="s">
        <v>100</v>
      </c>
      <c r="C28" s="6" t="s">
        <v>101</v>
      </c>
      <c r="D28" s="6" t="s">
        <v>102</v>
      </c>
      <c r="E28" s="7" t="s">
        <v>149</v>
      </c>
      <c r="F28" s="7" t="s">
        <v>108</v>
      </c>
      <c r="G28" s="7" t="s">
        <v>109</v>
      </c>
      <c r="H28" s="7" t="s">
        <v>108</v>
      </c>
      <c r="I28" s="7" t="s">
        <v>105</v>
      </c>
      <c r="J28" s="8">
        <v>0.5</v>
      </c>
      <c r="K28" s="12" t="s">
        <v>132</v>
      </c>
      <c r="L28" s="85"/>
      <c r="M28" s="85"/>
      <c r="N28" s="85"/>
      <c r="O28" s="100"/>
      <c r="P28" s="7" t="s">
        <v>154</v>
      </c>
      <c r="Q28" s="7" t="s">
        <v>106</v>
      </c>
      <c r="R28" s="9" t="s">
        <v>46</v>
      </c>
      <c r="S28" s="10">
        <v>100</v>
      </c>
      <c r="T28" s="10" t="s">
        <v>15</v>
      </c>
      <c r="U28" s="18" t="s">
        <v>47</v>
      </c>
      <c r="V28" s="11">
        <v>0.2</v>
      </c>
      <c r="W28" s="11">
        <v>0.2</v>
      </c>
      <c r="X28" s="11">
        <v>0.25</v>
      </c>
      <c r="Y28" s="11">
        <v>0.24990000000000001</v>
      </c>
      <c r="Z28" s="11">
        <v>0.1</v>
      </c>
      <c r="AA28" s="13" t="s">
        <v>111</v>
      </c>
      <c r="AB28" s="14" t="s">
        <v>77</v>
      </c>
      <c r="AC28" s="15">
        <v>42522</v>
      </c>
      <c r="AD28" s="15">
        <v>43830</v>
      </c>
      <c r="AE28" s="103"/>
      <c r="AF28" s="106"/>
      <c r="AG28" s="55">
        <v>0.99960000000000004</v>
      </c>
      <c r="AH28" s="55">
        <v>0.89990000000000003</v>
      </c>
      <c r="AI28" s="55">
        <v>0.89990000000000003</v>
      </c>
    </row>
    <row r="29" spans="2:36" s="2" customFormat="1" ht="108" x14ac:dyDescent="0.3">
      <c r="B29" s="6" t="s">
        <v>100</v>
      </c>
      <c r="C29" s="6" t="s">
        <v>101</v>
      </c>
      <c r="D29" s="6" t="s">
        <v>102</v>
      </c>
      <c r="E29" s="7" t="s">
        <v>149</v>
      </c>
      <c r="F29" s="7" t="s">
        <v>108</v>
      </c>
      <c r="G29" s="7" t="s">
        <v>109</v>
      </c>
      <c r="H29" s="7" t="s">
        <v>108</v>
      </c>
      <c r="I29" s="7" t="s">
        <v>105</v>
      </c>
      <c r="J29" s="8">
        <v>0.5</v>
      </c>
      <c r="K29" s="12" t="s">
        <v>132</v>
      </c>
      <c r="L29" s="85"/>
      <c r="M29" s="85"/>
      <c r="N29" s="85"/>
      <c r="O29" s="100"/>
      <c r="P29" s="7" t="s">
        <v>154</v>
      </c>
      <c r="Q29" s="7" t="s">
        <v>106</v>
      </c>
      <c r="R29" s="9" t="s">
        <v>48</v>
      </c>
      <c r="S29" s="10">
        <v>60</v>
      </c>
      <c r="T29" s="10" t="s">
        <v>15</v>
      </c>
      <c r="U29" s="18" t="s">
        <v>49</v>
      </c>
      <c r="V29" s="11">
        <v>0.2</v>
      </c>
      <c r="W29" s="11">
        <v>0.2</v>
      </c>
      <c r="X29" s="11">
        <v>0.19</v>
      </c>
      <c r="Y29" s="11">
        <v>0.01</v>
      </c>
      <c r="Z29" s="11"/>
      <c r="AA29" s="13" t="s">
        <v>112</v>
      </c>
      <c r="AB29" s="14" t="s">
        <v>77</v>
      </c>
      <c r="AC29" s="15">
        <v>42522</v>
      </c>
      <c r="AD29" s="15">
        <v>43830</v>
      </c>
      <c r="AE29" s="103"/>
      <c r="AF29" s="106"/>
      <c r="AG29" s="55">
        <v>0.6</v>
      </c>
      <c r="AH29" s="55">
        <v>1</v>
      </c>
      <c r="AI29" s="55">
        <v>1</v>
      </c>
    </row>
    <row r="30" spans="2:36" s="2" customFormat="1" ht="121.5" x14ac:dyDescent="0.3">
      <c r="B30" s="6" t="s">
        <v>100</v>
      </c>
      <c r="C30" s="6" t="s">
        <v>101</v>
      </c>
      <c r="D30" s="6" t="s">
        <v>102</v>
      </c>
      <c r="E30" s="7" t="s">
        <v>149</v>
      </c>
      <c r="F30" s="7" t="s">
        <v>108</v>
      </c>
      <c r="G30" s="7" t="s">
        <v>109</v>
      </c>
      <c r="H30" s="7" t="s">
        <v>108</v>
      </c>
      <c r="I30" s="7" t="s">
        <v>105</v>
      </c>
      <c r="J30" s="8">
        <v>0.5</v>
      </c>
      <c r="K30" s="12" t="s">
        <v>132</v>
      </c>
      <c r="L30" s="85"/>
      <c r="M30" s="85"/>
      <c r="N30" s="85"/>
      <c r="O30" s="100"/>
      <c r="P30" s="7" t="s">
        <v>154</v>
      </c>
      <c r="Q30" s="7" t="s">
        <v>106</v>
      </c>
      <c r="R30" s="9" t="s">
        <v>44</v>
      </c>
      <c r="S30" s="10">
        <v>5</v>
      </c>
      <c r="T30" s="10" t="s">
        <v>43</v>
      </c>
      <c r="U30" s="19" t="s">
        <v>50</v>
      </c>
      <c r="V30" s="10">
        <v>5</v>
      </c>
      <c r="W30" s="10">
        <v>5</v>
      </c>
      <c r="X30" s="10">
        <v>5</v>
      </c>
      <c r="Y30" s="10">
        <v>5</v>
      </c>
      <c r="Z30" s="10">
        <v>5</v>
      </c>
      <c r="AA30" s="13" t="s">
        <v>113</v>
      </c>
      <c r="AB30" s="14" t="s">
        <v>77</v>
      </c>
      <c r="AC30" s="22"/>
      <c r="AD30" s="15">
        <v>43830</v>
      </c>
      <c r="AE30" s="103"/>
      <c r="AF30" s="106"/>
      <c r="AG30" s="53">
        <v>5</v>
      </c>
      <c r="AH30" s="55">
        <f>+AG30/Y30</f>
        <v>1</v>
      </c>
      <c r="AI30" s="55">
        <v>1</v>
      </c>
    </row>
    <row r="31" spans="2:36" s="2" customFormat="1" ht="148.5" x14ac:dyDescent="0.3">
      <c r="B31" s="6" t="s">
        <v>100</v>
      </c>
      <c r="C31" s="6" t="s">
        <v>101</v>
      </c>
      <c r="D31" s="6" t="s">
        <v>102</v>
      </c>
      <c r="E31" s="7" t="s">
        <v>149</v>
      </c>
      <c r="F31" s="7" t="s">
        <v>108</v>
      </c>
      <c r="G31" s="7" t="s">
        <v>109</v>
      </c>
      <c r="H31" s="7" t="s">
        <v>108</v>
      </c>
      <c r="I31" s="7" t="s">
        <v>105</v>
      </c>
      <c r="J31" s="8">
        <v>0.5</v>
      </c>
      <c r="K31" s="12" t="s">
        <v>132</v>
      </c>
      <c r="L31" s="85"/>
      <c r="M31" s="85"/>
      <c r="N31" s="85"/>
      <c r="O31" s="100"/>
      <c r="P31" s="7" t="s">
        <v>154</v>
      </c>
      <c r="Q31" s="7" t="s">
        <v>106</v>
      </c>
      <c r="R31" s="9" t="s">
        <v>18</v>
      </c>
      <c r="S31" s="10">
        <v>100</v>
      </c>
      <c r="T31" s="10" t="s">
        <v>15</v>
      </c>
      <c r="U31" s="19" t="s">
        <v>138</v>
      </c>
      <c r="V31" s="10"/>
      <c r="W31" s="10"/>
      <c r="X31" s="11"/>
      <c r="Y31" s="10">
        <v>100</v>
      </c>
      <c r="Z31" s="10">
        <v>100</v>
      </c>
      <c r="AA31" s="13" t="s">
        <v>107</v>
      </c>
      <c r="AB31" s="14" t="s">
        <v>77</v>
      </c>
      <c r="AC31" s="15">
        <v>43101</v>
      </c>
      <c r="AD31" s="15">
        <v>43830</v>
      </c>
      <c r="AE31" s="103"/>
      <c r="AF31" s="106"/>
      <c r="AG31" s="54">
        <v>1</v>
      </c>
      <c r="AH31" s="55">
        <v>1</v>
      </c>
      <c r="AI31" s="55"/>
    </row>
    <row r="32" spans="2:36" s="3" customFormat="1" ht="148.5" x14ac:dyDescent="0.3">
      <c r="B32" s="6" t="s">
        <v>100</v>
      </c>
      <c r="C32" s="6" t="s">
        <v>101</v>
      </c>
      <c r="D32" s="6" t="s">
        <v>102</v>
      </c>
      <c r="E32" s="7" t="s">
        <v>149</v>
      </c>
      <c r="F32" s="7" t="s">
        <v>108</v>
      </c>
      <c r="G32" s="7" t="s">
        <v>109</v>
      </c>
      <c r="H32" s="7" t="s">
        <v>108</v>
      </c>
      <c r="I32" s="7" t="s">
        <v>105</v>
      </c>
      <c r="J32" s="40">
        <v>0.5</v>
      </c>
      <c r="K32" s="12" t="s">
        <v>132</v>
      </c>
      <c r="L32" s="85"/>
      <c r="M32" s="85"/>
      <c r="N32" s="85"/>
      <c r="O32" s="100"/>
      <c r="P32" s="7" t="s">
        <v>154</v>
      </c>
      <c r="Q32" s="7" t="s">
        <v>106</v>
      </c>
      <c r="R32" s="9" t="s">
        <v>52</v>
      </c>
      <c r="S32" s="10">
        <v>100</v>
      </c>
      <c r="T32" s="10" t="s">
        <v>15</v>
      </c>
      <c r="U32" s="19" t="s">
        <v>53</v>
      </c>
      <c r="V32" s="24"/>
      <c r="W32" s="24"/>
      <c r="X32" s="11">
        <v>1</v>
      </c>
      <c r="Y32" s="11">
        <v>1</v>
      </c>
      <c r="Z32" s="24"/>
      <c r="AA32" s="13" t="s">
        <v>112</v>
      </c>
      <c r="AB32" s="14" t="s">
        <v>77</v>
      </c>
      <c r="AC32" s="15">
        <v>42522</v>
      </c>
      <c r="AD32" s="15">
        <v>43830</v>
      </c>
      <c r="AE32" s="103"/>
      <c r="AF32" s="106"/>
      <c r="AG32" s="54">
        <v>1</v>
      </c>
      <c r="AH32" s="54">
        <f>+AG32/Y32</f>
        <v>1</v>
      </c>
      <c r="AI32" s="54">
        <v>1</v>
      </c>
    </row>
    <row r="33" spans="2:36" s="3" customFormat="1" ht="108" x14ac:dyDescent="0.3">
      <c r="B33" s="6" t="s">
        <v>100</v>
      </c>
      <c r="C33" s="6" t="s">
        <v>101</v>
      </c>
      <c r="D33" s="6" t="s">
        <v>102</v>
      </c>
      <c r="E33" s="7" t="s">
        <v>149</v>
      </c>
      <c r="F33" s="7" t="s">
        <v>108</v>
      </c>
      <c r="G33" s="7" t="s">
        <v>109</v>
      </c>
      <c r="H33" s="7" t="s">
        <v>108</v>
      </c>
      <c r="I33" s="7" t="s">
        <v>105</v>
      </c>
      <c r="J33" s="40">
        <v>0.5</v>
      </c>
      <c r="K33" s="12" t="s">
        <v>132</v>
      </c>
      <c r="L33" s="86"/>
      <c r="M33" s="85"/>
      <c r="N33" s="85"/>
      <c r="O33" s="100"/>
      <c r="P33" s="7" t="s">
        <v>154</v>
      </c>
      <c r="Q33" s="7" t="s">
        <v>106</v>
      </c>
      <c r="R33" s="9" t="s">
        <v>174</v>
      </c>
      <c r="S33" s="10">
        <v>100</v>
      </c>
      <c r="T33" s="10" t="s">
        <v>15</v>
      </c>
      <c r="U33" s="19" t="s">
        <v>175</v>
      </c>
      <c r="V33" s="24"/>
      <c r="W33" s="24"/>
      <c r="X33" s="24"/>
      <c r="Y33" s="11">
        <v>1</v>
      </c>
      <c r="Z33" s="24">
        <v>100</v>
      </c>
      <c r="AA33" s="13" t="s">
        <v>112</v>
      </c>
      <c r="AB33" s="14" t="s">
        <v>77</v>
      </c>
      <c r="AC33" s="15">
        <v>42522</v>
      </c>
      <c r="AD33" s="15">
        <v>43830</v>
      </c>
      <c r="AE33" s="103"/>
      <c r="AF33" s="106"/>
      <c r="AG33" s="51">
        <v>1</v>
      </c>
      <c r="AH33" s="54">
        <v>0.5</v>
      </c>
      <c r="AI33" s="54">
        <v>0.5</v>
      </c>
    </row>
    <row r="34" spans="2:36" s="2" customFormat="1" ht="310.5" x14ac:dyDescent="0.3">
      <c r="B34" s="6" t="s">
        <v>100</v>
      </c>
      <c r="C34" s="6" t="s">
        <v>121</v>
      </c>
      <c r="D34" s="6" t="s">
        <v>122</v>
      </c>
      <c r="E34" s="7" t="s">
        <v>123</v>
      </c>
      <c r="F34" s="7" t="s">
        <v>108</v>
      </c>
      <c r="G34" s="12" t="s">
        <v>124</v>
      </c>
      <c r="H34" s="7" t="s">
        <v>108</v>
      </c>
      <c r="I34" s="7" t="s">
        <v>105</v>
      </c>
      <c r="J34" s="8">
        <v>0.5</v>
      </c>
      <c r="K34" s="12" t="s">
        <v>133</v>
      </c>
      <c r="L34" s="42">
        <v>4285000000</v>
      </c>
      <c r="M34" s="85"/>
      <c r="N34" s="85"/>
      <c r="O34" s="100"/>
      <c r="P34" s="7" t="s">
        <v>155</v>
      </c>
      <c r="Q34" s="7" t="s">
        <v>125</v>
      </c>
      <c r="R34" s="9" t="s">
        <v>18</v>
      </c>
      <c r="S34" s="10">
        <v>100</v>
      </c>
      <c r="T34" s="10" t="s">
        <v>15</v>
      </c>
      <c r="U34" s="19" t="s">
        <v>54</v>
      </c>
      <c r="V34" s="17">
        <v>0.19800000000000001</v>
      </c>
      <c r="W34" s="17">
        <v>0.1905</v>
      </c>
      <c r="X34" s="17">
        <v>0.30230000000000001</v>
      </c>
      <c r="Y34" s="17">
        <v>0.20119999999999999</v>
      </c>
      <c r="Z34" s="17">
        <v>0.1</v>
      </c>
      <c r="AA34" s="21" t="s">
        <v>126</v>
      </c>
      <c r="AB34" s="14" t="s">
        <v>77</v>
      </c>
      <c r="AC34" s="15">
        <v>42522</v>
      </c>
      <c r="AD34" s="15">
        <v>44196</v>
      </c>
      <c r="AE34" s="103"/>
      <c r="AF34" s="106"/>
      <c r="AG34" s="55">
        <v>0.96179999999999999</v>
      </c>
      <c r="AH34" s="55">
        <v>0.96179999999999999</v>
      </c>
      <c r="AI34" s="55">
        <v>0.89200000000000002</v>
      </c>
      <c r="AJ34" s="62"/>
    </row>
    <row r="35" spans="2:36" s="2" customFormat="1" ht="108" x14ac:dyDescent="0.3">
      <c r="B35" s="6" t="s">
        <v>100</v>
      </c>
      <c r="C35" s="6" t="s">
        <v>114</v>
      </c>
      <c r="D35" s="6" t="s">
        <v>115</v>
      </c>
      <c r="E35" s="7" t="s">
        <v>116</v>
      </c>
      <c r="F35" s="7" t="s">
        <v>108</v>
      </c>
      <c r="G35" s="7" t="s">
        <v>117</v>
      </c>
      <c r="H35" s="7" t="s">
        <v>108</v>
      </c>
      <c r="I35" s="23" t="s">
        <v>134</v>
      </c>
      <c r="J35" s="25">
        <v>0.5</v>
      </c>
      <c r="K35" s="12" t="s">
        <v>136</v>
      </c>
      <c r="L35" s="84">
        <v>71307000</v>
      </c>
      <c r="M35" s="85"/>
      <c r="N35" s="85"/>
      <c r="O35" s="100"/>
      <c r="P35" s="7" t="s">
        <v>156</v>
      </c>
      <c r="Q35" s="7" t="s">
        <v>118</v>
      </c>
      <c r="R35" s="9" t="s">
        <v>55</v>
      </c>
      <c r="S35" s="10">
        <v>100</v>
      </c>
      <c r="T35" s="10" t="s">
        <v>15</v>
      </c>
      <c r="U35" s="9" t="s">
        <v>56</v>
      </c>
      <c r="V35" s="11">
        <v>0</v>
      </c>
      <c r="W35" s="17">
        <v>2.8000000000000001E-2</v>
      </c>
      <c r="X35" s="17">
        <v>0.77200000000000002</v>
      </c>
      <c r="Y35" s="17">
        <v>0.2</v>
      </c>
      <c r="Z35" s="11"/>
      <c r="AA35" s="13" t="s">
        <v>119</v>
      </c>
      <c r="AB35" s="14" t="s">
        <v>77</v>
      </c>
      <c r="AC35" s="15">
        <v>42736</v>
      </c>
      <c r="AD35" s="15">
        <v>43830</v>
      </c>
      <c r="AE35" s="103"/>
      <c r="AF35" s="106"/>
      <c r="AG35" s="55">
        <v>0.186</v>
      </c>
      <c r="AH35" s="55">
        <v>0.93</v>
      </c>
      <c r="AI35" s="55">
        <v>0.98599999999999999</v>
      </c>
    </row>
    <row r="36" spans="2:36" s="2" customFormat="1" ht="108" x14ac:dyDescent="0.3">
      <c r="B36" s="6" t="s">
        <v>100</v>
      </c>
      <c r="C36" s="6" t="s">
        <v>114</v>
      </c>
      <c r="D36" s="6" t="s">
        <v>115</v>
      </c>
      <c r="E36" s="7" t="s">
        <v>116</v>
      </c>
      <c r="F36" s="7" t="s">
        <v>108</v>
      </c>
      <c r="G36" s="7" t="s">
        <v>117</v>
      </c>
      <c r="H36" s="7" t="s">
        <v>108</v>
      </c>
      <c r="I36" s="7" t="s">
        <v>135</v>
      </c>
      <c r="J36" s="8">
        <v>0.5</v>
      </c>
      <c r="K36" s="12" t="s">
        <v>136</v>
      </c>
      <c r="L36" s="86"/>
      <c r="M36" s="86"/>
      <c r="N36" s="86"/>
      <c r="O36" s="101"/>
      <c r="P36" s="7" t="s">
        <v>157</v>
      </c>
      <c r="Q36" s="7" t="s">
        <v>118</v>
      </c>
      <c r="R36" s="9" t="s">
        <v>55</v>
      </c>
      <c r="S36" s="10">
        <v>100</v>
      </c>
      <c r="T36" s="10" t="s">
        <v>15</v>
      </c>
      <c r="U36" s="9" t="s">
        <v>57</v>
      </c>
      <c r="V36" s="11">
        <v>0</v>
      </c>
      <c r="W36" s="11">
        <v>0</v>
      </c>
      <c r="X36" s="11">
        <v>1</v>
      </c>
      <c r="Y36" s="95" t="s">
        <v>172</v>
      </c>
      <c r="Z36" s="96"/>
      <c r="AA36" s="13" t="s">
        <v>120</v>
      </c>
      <c r="AB36" s="14" t="s">
        <v>77</v>
      </c>
      <c r="AC36" s="15">
        <v>43101</v>
      </c>
      <c r="AD36" s="15">
        <v>43465</v>
      </c>
      <c r="AE36" s="104"/>
      <c r="AF36" s="107"/>
      <c r="AG36" s="51">
        <v>1</v>
      </c>
      <c r="AH36" s="51">
        <v>1</v>
      </c>
      <c r="AI36" s="51">
        <v>1</v>
      </c>
    </row>
    <row r="37" spans="2:36" x14ac:dyDescent="0.3"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7"/>
      <c r="AE37" s="27"/>
      <c r="AF37" s="26"/>
      <c r="AG37" s="26"/>
      <c r="AH37" s="26"/>
      <c r="AI37" s="26"/>
    </row>
    <row r="38" spans="2:36" x14ac:dyDescent="0.3"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7"/>
      <c r="AE38" s="27"/>
      <c r="AF38" s="26"/>
      <c r="AG38" s="26"/>
      <c r="AH38" s="26"/>
      <c r="AI38" s="26"/>
    </row>
    <row r="39" spans="2:36" x14ac:dyDescent="0.3"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7"/>
      <c r="AE39" s="27"/>
      <c r="AF39" s="26"/>
      <c r="AG39" s="26"/>
      <c r="AH39" s="26"/>
      <c r="AI39" s="26"/>
    </row>
    <row r="40" spans="2:36" x14ac:dyDescent="0.3"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43"/>
      <c r="M40" s="43"/>
      <c r="N40" s="43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7"/>
      <c r="AE40" s="27"/>
      <c r="AF40" s="26"/>
      <c r="AG40" s="26"/>
      <c r="AH40" s="26"/>
      <c r="AI40" s="26"/>
    </row>
    <row r="41" spans="2:36" x14ac:dyDescent="0.3"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43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7"/>
      <c r="AE41" s="27"/>
      <c r="AF41" s="26"/>
      <c r="AG41" s="26"/>
      <c r="AH41" s="26"/>
      <c r="AI41" s="26"/>
    </row>
    <row r="42" spans="2:36" x14ac:dyDescent="0.3"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43"/>
      <c r="M42" s="43"/>
      <c r="N42" s="43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7"/>
      <c r="AE42" s="27"/>
      <c r="AF42" s="26"/>
      <c r="AG42" s="26"/>
      <c r="AH42" s="26"/>
      <c r="AI42" s="26"/>
    </row>
    <row r="43" spans="2:36" x14ac:dyDescent="0.3"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7"/>
      <c r="AE43" s="27"/>
      <c r="AF43" s="26"/>
      <c r="AG43" s="26"/>
      <c r="AH43" s="26"/>
      <c r="AI43" s="26"/>
    </row>
    <row r="44" spans="2:36" x14ac:dyDescent="0.3"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7"/>
      <c r="AE44" s="27"/>
      <c r="AF44" s="26"/>
      <c r="AG44" s="26"/>
      <c r="AH44" s="26"/>
      <c r="AI44" s="26"/>
    </row>
    <row r="45" spans="2:36" x14ac:dyDescent="0.3"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7"/>
      <c r="AE45" s="27"/>
      <c r="AF45" s="26"/>
      <c r="AG45" s="26"/>
      <c r="AH45" s="26"/>
      <c r="AI45" s="26"/>
    </row>
    <row r="46" spans="2:36" x14ac:dyDescent="0.3"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7"/>
      <c r="AE46" s="27"/>
      <c r="AF46" s="26"/>
      <c r="AG46" s="26"/>
      <c r="AH46" s="26"/>
      <c r="AI46" s="26"/>
    </row>
    <row r="47" spans="2:36" x14ac:dyDescent="0.3"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7"/>
      <c r="AE47" s="27"/>
      <c r="AF47" s="26"/>
      <c r="AG47" s="26"/>
      <c r="AH47" s="26"/>
      <c r="AI47" s="26"/>
    </row>
    <row r="48" spans="2:36" x14ac:dyDescent="0.3"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7"/>
      <c r="AE48" s="27"/>
      <c r="AF48" s="26"/>
      <c r="AG48" s="26"/>
      <c r="AH48" s="26"/>
      <c r="AI48" s="26"/>
    </row>
    <row r="49" spans="2:35" x14ac:dyDescent="0.3"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7"/>
      <c r="AE49" s="27"/>
      <c r="AF49" s="26"/>
      <c r="AG49" s="26"/>
      <c r="AH49" s="26"/>
      <c r="AI49" s="26"/>
    </row>
    <row r="50" spans="2:35" x14ac:dyDescent="0.3"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7"/>
      <c r="AE50" s="27"/>
      <c r="AF50" s="26"/>
      <c r="AG50" s="26"/>
      <c r="AH50" s="26"/>
      <c r="AI50" s="26"/>
    </row>
    <row r="51" spans="2:35" x14ac:dyDescent="0.3"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</row>
  </sheetData>
  <mergeCells count="40">
    <mergeCell ref="AI7:AI8"/>
    <mergeCell ref="AG7:AG8"/>
    <mergeCell ref="AH7:AH8"/>
    <mergeCell ref="L35:L36"/>
    <mergeCell ref="X13:Z13"/>
    <mergeCell ref="X15:Z15"/>
    <mergeCell ref="X22:Z22"/>
    <mergeCell ref="Y36:Z36"/>
    <mergeCell ref="AE7:AE8"/>
    <mergeCell ref="AF7:AF8"/>
    <mergeCell ref="L9:L16"/>
    <mergeCell ref="M9:M36"/>
    <mergeCell ref="N9:N36"/>
    <mergeCell ref="O9:O36"/>
    <mergeCell ref="AE9:AE36"/>
    <mergeCell ref="AF9:AF36"/>
    <mergeCell ref="AC7:AC8"/>
    <mergeCell ref="AD7:AD8"/>
    <mergeCell ref="Q7:Q8"/>
    <mergeCell ref="L17:L24"/>
    <mergeCell ref="L26:L33"/>
    <mergeCell ref="R7:U7"/>
    <mergeCell ref="V7:Z7"/>
    <mergeCell ref="AA7:AA8"/>
    <mergeCell ref="A1:D3"/>
    <mergeCell ref="B5:J5"/>
    <mergeCell ref="K5:AF5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AB7:AB8"/>
    <mergeCell ref="L7:O7"/>
    <mergeCell ref="P7:P8"/>
  </mergeCells>
  <dataValidations disablePrompts="1" count="1">
    <dataValidation allowBlank="1" showInputMessage="1" showErrorMessage="1" prompt="Incluya la fecha final de la Meta entre el 30/01/2017 y el 31/12/2017, debe ser consecuente con la programación de la meta." sqref="AC7:AE7"/>
  </dataValidations>
  <pageMargins left="0.70866141732283472" right="0.70866141732283472" top="0.74803149606299213" bottom="0.74803149606299213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Seguimiento 4o. trimestre 2019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Rocio Gomez Gamba</dc:creator>
  <cp:lastModifiedBy>mgomez</cp:lastModifiedBy>
  <cp:lastPrinted>2019-01-29T17:56:22Z</cp:lastPrinted>
  <dcterms:created xsi:type="dcterms:W3CDTF">2019-01-29T13:29:48Z</dcterms:created>
  <dcterms:modified xsi:type="dcterms:W3CDTF">2020-01-27T19:52:56Z</dcterms:modified>
</cp:coreProperties>
</file>