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2021\15. PLANES\SEGUIMIENTOS\4 trimestre\"/>
    </mc:Choice>
  </mc:AlternateContent>
  <xr:revisionPtr revIDLastSave="0" documentId="13_ncr:1_{CD28E9FD-7B41-4832-8BFF-21735C74E215}" xr6:coauthVersionLast="36" xr6:coauthVersionMax="47" xr10:uidLastSave="{00000000-0000-0000-0000-000000000000}"/>
  <bookViews>
    <workbookView xWindow="0" yWindow="0" windowWidth="24000" windowHeight="9525" xr2:uid="{00000000-000D-0000-FFFF-FFFF00000000}"/>
  </bookViews>
  <sheets>
    <sheet name="Segumiento p.e t.h."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H12" i="2"/>
  <c r="G9" i="2" l="1"/>
  <c r="D12" i="2" l="1"/>
  <c r="E12" i="2"/>
  <c r="E13" i="2" l="1"/>
  <c r="G10" i="2"/>
  <c r="G7" i="2" l="1"/>
  <c r="G8" i="2"/>
  <c r="G11" i="2"/>
  <c r="G6" i="2"/>
  <c r="G12" i="2" l="1"/>
</calcChain>
</file>

<file path=xl/sharedStrings.xml><?xml version="1.0" encoding="utf-8"?>
<sst xmlns="http://schemas.openxmlformats.org/spreadsheetml/2006/main" count="32" uniqueCount="32">
  <si>
    <t>Numero de Actividades Programadas</t>
  </si>
  <si>
    <t>Numero de Actividades Ejecutadas</t>
  </si>
  <si>
    <t>Nombre de Programa</t>
  </si>
  <si>
    <t>Descripción</t>
  </si>
  <si>
    <t>Plan institucional de capacitación</t>
  </si>
  <si>
    <t>Programa de inducción y reinducción</t>
  </si>
  <si>
    <t xml:space="preserve">Plan de Bienestar e incentivos </t>
  </si>
  <si>
    <t xml:space="preserve">Plan anual de vacantes
</t>
  </si>
  <si>
    <t>Cra.30 N0. 25-90 Piso 15
Bogotá D.C. Código Postal 111311
PBX: 3822510
www.dadep.gov.co
Info: Línea 195</t>
  </si>
  <si>
    <t>Programa de seguridad y salud en el trabajo</t>
  </si>
  <si>
    <t>El Plan Institucional de Capacitación (PIC) es el conjunto coherente de acciones de capacitación y formación, que durante un periodo de tiempo y a partir de unos objetivos específicos, facilita el desarrollo de competencia y el mejoramiento de los procesos institucionales y el fortalecimiento de la capacidad laboral de los empleados a nivel individual y de equipo.</t>
  </si>
  <si>
    <t xml:space="preserve">Elaboro: </t>
  </si>
  <si>
    <t>Reviso</t>
  </si>
  <si>
    <t>Aprobo</t>
  </si>
  <si>
    <t>Calificacion promedio del en el periodo</t>
  </si>
  <si>
    <t>TOTALES</t>
  </si>
  <si>
    <t xml:space="preserve">SEGUIMIENTO AL PLAN ESTRATEGICO DE TALENTO HUMANO </t>
  </si>
  <si>
    <t>Observatorio</t>
  </si>
  <si>
    <t>Porcentaje cumplimiento plan Estratégico de Talento Humano</t>
  </si>
  <si>
    <t>Porcentaje de satisfección  alcanzado de los planes ejecutados,  según encuestas realizadas</t>
  </si>
  <si>
    <t>GLORIA ESPERANZA PULGA PAEZ</t>
  </si>
  <si>
    <t>MARIELA PARDO CORREDOR</t>
  </si>
  <si>
    <t>El Plan Anual de Vacantes nos permite informar a la administración trimestralmente la estructura y la conformación de la planta de personal del Departamento Administrativo de la Defensoría del Espacio Público, para gestionar su consecución en el menor tiempo posible y así garantizar la continuidad de la operación en la Entidad.</t>
  </si>
  <si>
    <t xml:space="preserve">El Plan de Bienestar e Incentivos, busca fortalecer el desarrollo integral de los servidores públicos del Departamento Administrativo de la Defensoría del Espacio Público, de forma permanente, generando actividades para crear, mantener y mejorar las condiciones que favorezcan el clima  laboral, organizacional, así como el progreso de su calidad de vida y la de su familia. </t>
  </si>
  <si>
    <t>El Sistema de Seguridad y Salud en el trabajo se encarga  de proteger a los servidores de los riesgos encontrados en su medio de trabajo y así mantener el más alto nivel de bienestar físico y mental, a través de la implementación de actividades de promoción y prevención que eviten la aparición de enfermedades profesionales y la presencia de accidentes de trabajo en la Entidad.</t>
  </si>
  <si>
    <t>El Programa de inducción está orientado a iniciar al nuevo funcionario que ingresa a la entidad en su integración a la cultura organizacional, en cuanto a: código de integridad, servicio público, la organización y las funciones del Estado, así como en los lineamientos estratégicos de la entidad y las funciones por dependencia, entre otros aspectos.
La reinducción es un proceso dirigido a reforzar el conocimiento de la Entidad, en virtud de cualquiera de los cambios que se produzcan a nivel organizacional (modificaciones, estructurales, culturales y de conocimiento, normatividad, reflexión sobre valores, plataforma estratégica, logros y metas alcanzadas de relevancia para la entidad en su misionalidad, etc.).</t>
  </si>
  <si>
    <t xml:space="preserve">JULIO VICENTE ACOSTA </t>
  </si>
  <si>
    <t>Plan de Emergencias</t>
  </si>
  <si>
    <t>El plan de Emergencias busca Contribuir a una eficaz respuesta ante los eventos de emergencia que se presente para proteger la integridad de los servidores y visitantes de la Entidad</t>
  </si>
  <si>
    <t xml:space="preserve"> CON CORTE AL 31 DE DICIEMBRE DE 2021</t>
  </si>
  <si>
    <t>% Cumplimiento al 30 de diciembre de 2021 de los planes que integran el Plan Estratégico de Talento Humano</t>
  </si>
  <si>
    <t>Las actividades programadas en los planes que conforman el plan estrategico de Talento se cumplieron en un 100% excepto las relacionadas con el plan de vacancias, toda vez que algunos cargos quedaron al final del periodo en vacancia, aclarando que en la actualidad se esta realizando el proceso de vinculacion del personal que quedo en listas de elegibles de la convocatoria distrito capital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</si>
</sst>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
      <sz val="11"/>
      <name val="Trebuchet MS"/>
      <family val="2"/>
    </font>
    <font>
      <b/>
      <sz val="14"/>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theme="2" tint="-0.499984740745262"/>
      </right>
      <top style="medium">
        <color indexed="64"/>
      </top>
      <bottom/>
      <diagonal/>
    </border>
    <border>
      <left style="thin">
        <color theme="2" tint="-0.499984740745262"/>
      </left>
      <right style="thin">
        <color theme="2" tint="-0.499984740745262"/>
      </right>
      <top style="medium">
        <color indexed="64"/>
      </top>
      <bottom/>
      <diagonal/>
    </border>
    <border>
      <left style="thin">
        <color theme="2" tint="-0.499984740745262"/>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499984740745262"/>
      </left>
      <right/>
      <top style="medium">
        <color indexed="64"/>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66">
    <xf numFmtId="0" fontId="0" fillId="0" borderId="0" xfId="0"/>
    <xf numFmtId="0" fontId="1" fillId="0" borderId="0" xfId="0" applyFont="1"/>
    <xf numFmtId="0" fontId="5" fillId="0" borderId="0" xfId="0" applyFont="1" applyAlignment="1">
      <alignment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2" borderId="1" xfId="0" applyFont="1" applyFill="1" applyBorder="1" applyAlignment="1">
      <alignment horizontal="center" vertical="center"/>
    </xf>
    <xf numFmtId="0" fontId="3" fillId="3" borderId="8" xfId="0" applyFont="1" applyFill="1" applyBorder="1" applyAlignment="1">
      <alignment vertical="center" wrapText="1"/>
    </xf>
    <xf numFmtId="0" fontId="0" fillId="2" borderId="9" xfId="0" applyFont="1" applyFill="1" applyBorder="1" applyAlignment="1">
      <alignment horizontal="center" vertical="center"/>
    </xf>
    <xf numFmtId="0" fontId="3" fillId="3" borderId="2" xfId="0" applyFont="1" applyFill="1" applyBorder="1" applyAlignment="1">
      <alignment vertical="center" wrapText="1"/>
    </xf>
    <xf numFmtId="0" fontId="3" fillId="0" borderId="10" xfId="0" applyFont="1" applyBorder="1" applyAlignment="1">
      <alignment horizontal="left" vertical="top" wrapText="1"/>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7" xfId="0" applyBorder="1"/>
    <xf numFmtId="0" fontId="2" fillId="0" borderId="22"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4" xfId="0" applyFont="1" applyBorder="1" applyAlignment="1">
      <alignment horizontal="center" vertical="center"/>
    </xf>
    <xf numFmtId="0" fontId="0" fillId="0" borderId="0" xfId="0" applyBorder="1"/>
    <xf numFmtId="0" fontId="0" fillId="2" borderId="0" xfId="0" applyFont="1" applyFill="1" applyBorder="1" applyAlignment="1">
      <alignment horizontal="center" vertical="center"/>
    </xf>
    <xf numFmtId="0" fontId="7" fillId="0" borderId="24" xfId="0" applyFont="1" applyFill="1" applyBorder="1" applyAlignment="1">
      <alignment horizontal="left" vertical="center" wrapText="1"/>
    </xf>
    <xf numFmtId="0" fontId="0" fillId="0" borderId="19" xfId="0" applyFont="1" applyBorder="1" applyAlignment="1">
      <alignment horizontal="center" vertical="center"/>
    </xf>
    <xf numFmtId="0" fontId="2" fillId="0" borderId="26" xfId="0" applyFont="1" applyFill="1" applyBorder="1" applyAlignment="1">
      <alignment horizontal="center" vertical="center" wrapText="1"/>
    </xf>
    <xf numFmtId="9" fontId="0" fillId="2" borderId="27" xfId="0" applyNumberFormat="1" applyFont="1" applyFill="1" applyBorder="1" applyAlignment="1">
      <alignment horizontal="center" vertical="center"/>
    </xf>
    <xf numFmtId="9" fontId="0" fillId="2" borderId="20" xfId="0" applyNumberFormat="1" applyFont="1" applyFill="1" applyBorder="1" applyAlignment="1">
      <alignment horizontal="center" vertical="center"/>
    </xf>
    <xf numFmtId="9" fontId="0" fillId="2" borderId="23" xfId="0" applyNumberFormat="1" applyFont="1" applyFill="1" applyBorder="1" applyAlignment="1">
      <alignment horizontal="center" vertical="center"/>
    </xf>
    <xf numFmtId="9" fontId="0" fillId="2" borderId="21" xfId="0" applyNumberFormat="1" applyFont="1" applyFill="1" applyBorder="1" applyAlignment="1">
      <alignment horizontal="center" vertical="center" wrapText="1"/>
    </xf>
    <xf numFmtId="9" fontId="0" fillId="0" borderId="0" xfId="1" applyFont="1" applyBorder="1" applyAlignment="1">
      <alignment horizontal="center" vertical="center"/>
    </xf>
    <xf numFmtId="0" fontId="2" fillId="0" borderId="25"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0" borderId="25" xfId="0" applyFont="1" applyBorder="1" applyAlignment="1">
      <alignment horizontal="center" vertical="center"/>
    </xf>
    <xf numFmtId="0" fontId="7" fillId="0" borderId="0" xfId="0" applyFont="1" applyFill="1" applyBorder="1" applyAlignment="1">
      <alignment horizontal="right" vertical="center" wrapText="1"/>
    </xf>
    <xf numFmtId="9" fontId="0" fillId="2" borderId="0" xfId="0" applyNumberFormat="1" applyFont="1" applyFill="1" applyBorder="1" applyAlignment="1">
      <alignment horizontal="left" vertical="center" wrapText="1"/>
    </xf>
    <xf numFmtId="9" fontId="0" fillId="2" borderId="0" xfId="1" applyFont="1" applyFill="1" applyBorder="1" applyAlignment="1">
      <alignment horizontal="center" vertical="center"/>
    </xf>
    <xf numFmtId="9" fontId="0" fillId="0" borderId="12" xfId="1" applyFont="1" applyBorder="1" applyAlignment="1">
      <alignment horizontal="center" vertical="center"/>
    </xf>
    <xf numFmtId="9" fontId="0" fillId="2" borderId="13" xfId="1" applyFont="1" applyFill="1" applyBorder="1" applyAlignment="1">
      <alignment horizontal="center" vertical="center"/>
    </xf>
    <xf numFmtId="0" fontId="0" fillId="0" borderId="34" xfId="0" applyBorder="1"/>
    <xf numFmtId="0" fontId="0" fillId="2" borderId="17" xfId="0" applyFont="1" applyFill="1" applyBorder="1" applyAlignment="1">
      <alignment horizontal="center" vertical="center"/>
    </xf>
    <xf numFmtId="1" fontId="0" fillId="0" borderId="0" xfId="0" applyNumberFormat="1"/>
    <xf numFmtId="0" fontId="7" fillId="2" borderId="9" xfId="0" applyFont="1" applyFill="1" applyBorder="1" applyAlignment="1">
      <alignment vertical="top" wrapText="1"/>
    </xf>
    <xf numFmtId="0" fontId="7" fillId="2" borderId="1" xfId="0" applyFont="1" applyFill="1" applyBorder="1" applyAlignment="1">
      <alignment vertical="top" wrapText="1"/>
    </xf>
    <xf numFmtId="0" fontId="7" fillId="2" borderId="11" xfId="0" applyFont="1" applyFill="1" applyBorder="1" applyAlignment="1">
      <alignment vertical="top" wrapText="1"/>
    </xf>
    <xf numFmtId="0" fontId="5" fillId="0" borderId="0" xfId="0" applyFont="1" applyAlignment="1">
      <alignment horizont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15" xfId="0" applyBorder="1" applyAlignment="1">
      <alignment horizontal="left" wrapText="1"/>
    </xf>
    <xf numFmtId="0" fontId="0" fillId="0" borderId="16" xfId="0" applyBorder="1" applyAlignment="1">
      <alignment horizontal="left" wrapText="1"/>
    </xf>
    <xf numFmtId="0" fontId="7" fillId="0" borderId="31" xfId="0" applyFont="1" applyFill="1" applyBorder="1" applyAlignment="1">
      <alignment horizontal="right" vertical="center" wrapText="1"/>
    </xf>
    <xf numFmtId="0" fontId="7" fillId="0" borderId="32" xfId="0" applyFont="1" applyFill="1" applyBorder="1" applyAlignment="1">
      <alignment horizontal="right" vertical="center" wrapText="1"/>
    </xf>
    <xf numFmtId="0" fontId="7" fillId="0" borderId="13" xfId="0" applyFont="1" applyFill="1" applyBorder="1" applyAlignment="1">
      <alignment horizontal="right"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7" fillId="0" borderId="30" xfId="0" applyFont="1" applyFill="1" applyBorder="1" applyAlignment="1">
      <alignment horizontal="right" vertical="center" wrapText="1"/>
    </xf>
    <xf numFmtId="0" fontId="7" fillId="0" borderId="21" xfId="0" applyFont="1" applyFill="1" applyBorder="1" applyAlignment="1">
      <alignment horizontal="righ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1" fontId="0" fillId="2" borderId="1" xfId="0" applyNumberFormat="1" applyFont="1" applyFill="1" applyBorder="1" applyAlignment="1">
      <alignment horizontal="center" vertical="center"/>
    </xf>
    <xf numFmtId="9" fontId="0" fillId="0" borderId="6" xfId="1" applyFont="1" applyBorder="1" applyAlignment="1">
      <alignment horizontal="center" vertical="center"/>
    </xf>
    <xf numFmtId="9" fontId="0" fillId="2" borderId="1" xfId="0" applyNumberFormat="1"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33"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1</xdr:row>
      <xdr:rowOff>216198</xdr:rowOff>
    </xdr:from>
    <xdr:to>
      <xdr:col>1</xdr:col>
      <xdr:colOff>1482091</xdr:colOff>
      <xdr:row>1</xdr:row>
      <xdr:rowOff>1596735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828676" y="416223"/>
          <a:ext cx="1409700" cy="1367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1504949</xdr:colOff>
      <xdr:row>1</xdr:row>
      <xdr:rowOff>257176</xdr:rowOff>
    </xdr:from>
    <xdr:to>
      <xdr:col>8</xdr:col>
      <xdr:colOff>1674555</xdr:colOff>
      <xdr:row>1</xdr:row>
      <xdr:rowOff>1562100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2273094" y="456894"/>
          <a:ext cx="13105171" cy="1304924"/>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a:solidFill>
                <a:srgbClr val="FFD03B"/>
              </a:solidFill>
            </a:rPr>
            <a:t>DEPARTAMENTO ADMINISTRATIVO DE LA DEFENSORÍA</a:t>
          </a:r>
          <a:r>
            <a:rPr lang="es-CO" sz="2000" b="1" baseline="0">
              <a:solidFill>
                <a:srgbClr val="FFD03B"/>
              </a:solidFill>
            </a:rPr>
            <a:t>  DEL ESPACIO PÚBLICO </a:t>
          </a:r>
        </a:p>
        <a:p>
          <a:pPr algn="ctr"/>
          <a:r>
            <a:rPr lang="es-CO" sz="2400" b="1" baseline="0">
              <a:solidFill>
                <a:srgbClr val="FFD03B"/>
              </a:solidFill>
            </a:rPr>
            <a:t>FORMATO</a:t>
          </a:r>
          <a:endParaRPr lang="es-CO" sz="2400" b="1">
            <a:solidFill>
              <a:srgbClr val="FFD03B"/>
            </a:solidFill>
          </a:endParaRPr>
        </a:p>
      </xdr:txBody>
    </xdr:sp>
    <xdr:clientData/>
  </xdr:twoCellAnchor>
  <xdr:twoCellAnchor editAs="oneCell">
    <xdr:from>
      <xdr:col>2</xdr:col>
      <xdr:colOff>5053750</xdr:colOff>
      <xdr:row>17</xdr:row>
      <xdr:rowOff>51746</xdr:rowOff>
    </xdr:from>
    <xdr:to>
      <xdr:col>6</xdr:col>
      <xdr:colOff>125975</xdr:colOff>
      <xdr:row>17</xdr:row>
      <xdr:rowOff>1138573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8139313" y="11005496"/>
          <a:ext cx="3414243" cy="10696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5"/>
  <sheetViews>
    <sheetView showGridLines="0" tabSelected="1" zoomScale="76" zoomScaleNormal="76" workbookViewId="0">
      <selection activeCell="L10" sqref="L10"/>
    </sheetView>
  </sheetViews>
  <sheetFormatPr baseColWidth="10" defaultRowHeight="15" x14ac:dyDescent="0.25"/>
  <cols>
    <col min="2" max="2" width="34.85546875" customWidth="1"/>
    <col min="3" max="3" width="79.28515625" customWidth="1"/>
    <col min="4" max="4" width="20.5703125" customWidth="1"/>
    <col min="5" max="5" width="23.42578125" customWidth="1"/>
    <col min="6" max="6" width="1.85546875" customWidth="1"/>
    <col min="7" max="7" width="32.42578125" customWidth="1"/>
    <col min="8" max="8" width="16.7109375" customWidth="1"/>
    <col min="9" max="9" width="25.28515625" customWidth="1"/>
  </cols>
  <sheetData>
    <row r="1" spans="1:38" s="1" customFormat="1" ht="15.75" x14ac:dyDescent="0.25"/>
    <row r="2" spans="1:38" s="2" customFormat="1" ht="156" customHeight="1" thickBot="1" x14ac:dyDescent="0.3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row>
    <row r="3" spans="1:38" ht="22.5" customHeight="1" thickBot="1" x14ac:dyDescent="0.3">
      <c r="B3" s="52" t="s">
        <v>16</v>
      </c>
      <c r="C3" s="53"/>
      <c r="D3" s="53"/>
      <c r="E3" s="53"/>
      <c r="F3" s="53"/>
      <c r="G3" s="53"/>
      <c r="H3" s="53"/>
      <c r="I3" s="54"/>
    </row>
    <row r="4" spans="1:38" ht="22.5" customHeight="1" thickBot="1" x14ac:dyDescent="0.3">
      <c r="B4" s="44" t="s">
        <v>29</v>
      </c>
      <c r="C4" s="45"/>
      <c r="D4" s="45"/>
      <c r="E4" s="45"/>
      <c r="F4" s="46"/>
      <c r="G4" s="45"/>
      <c r="H4" s="45"/>
      <c r="I4" s="14"/>
    </row>
    <row r="5" spans="1:38" ht="88.5" customHeight="1" thickBot="1" x14ac:dyDescent="0.3">
      <c r="B5" s="3" t="s">
        <v>2</v>
      </c>
      <c r="C5" s="4" t="s">
        <v>3</v>
      </c>
      <c r="D5" s="5" t="s">
        <v>0</v>
      </c>
      <c r="E5" s="15" t="s">
        <v>1</v>
      </c>
      <c r="F5" s="29"/>
      <c r="G5" s="23" t="s">
        <v>30</v>
      </c>
      <c r="H5" s="6" t="s">
        <v>14</v>
      </c>
      <c r="I5" s="6" t="s">
        <v>17</v>
      </c>
    </row>
    <row r="6" spans="1:38" ht="82.5" customHeight="1" x14ac:dyDescent="0.25">
      <c r="B6" s="8" t="s">
        <v>4</v>
      </c>
      <c r="C6" s="40" t="s">
        <v>10</v>
      </c>
      <c r="D6" s="9">
        <v>79</v>
      </c>
      <c r="E6" s="16">
        <v>79</v>
      </c>
      <c r="F6" s="30"/>
      <c r="G6" s="24">
        <f t="shared" ref="G6:G11" si="0">E6/D6</f>
        <v>1</v>
      </c>
      <c r="H6" s="9">
        <v>100</v>
      </c>
      <c r="I6" s="63" t="s">
        <v>31</v>
      </c>
    </row>
    <row r="7" spans="1:38" ht="81.75" customHeight="1" x14ac:dyDescent="0.25">
      <c r="B7" s="10" t="s">
        <v>6</v>
      </c>
      <c r="C7" s="41" t="s">
        <v>23</v>
      </c>
      <c r="D7" s="7">
        <v>30</v>
      </c>
      <c r="E7" s="17">
        <v>30</v>
      </c>
      <c r="F7" s="30"/>
      <c r="G7" s="25">
        <f t="shared" si="0"/>
        <v>1</v>
      </c>
      <c r="H7" s="7">
        <v>100</v>
      </c>
      <c r="I7" s="64"/>
    </row>
    <row r="8" spans="1:38" ht="81" customHeight="1" x14ac:dyDescent="0.25">
      <c r="B8" s="10" t="s">
        <v>9</v>
      </c>
      <c r="C8" s="41" t="s">
        <v>24</v>
      </c>
      <c r="D8" s="7">
        <v>49</v>
      </c>
      <c r="E8" s="17">
        <v>49</v>
      </c>
      <c r="F8" s="30"/>
      <c r="G8" s="25">
        <f t="shared" si="0"/>
        <v>1</v>
      </c>
      <c r="H8" s="7">
        <v>100</v>
      </c>
      <c r="I8" s="64"/>
    </row>
    <row r="9" spans="1:38" ht="81" customHeight="1" x14ac:dyDescent="0.25">
      <c r="B9" s="10" t="s">
        <v>27</v>
      </c>
      <c r="C9" s="41" t="s">
        <v>28</v>
      </c>
      <c r="D9" s="7">
        <v>5</v>
      </c>
      <c r="E9" s="17">
        <v>5</v>
      </c>
      <c r="F9" s="30"/>
      <c r="G9" s="25">
        <f t="shared" si="0"/>
        <v>1</v>
      </c>
      <c r="H9" s="7">
        <v>100</v>
      </c>
      <c r="I9" s="64"/>
    </row>
    <row r="10" spans="1:38" ht="139.5" customHeight="1" x14ac:dyDescent="0.25">
      <c r="B10" s="10" t="s">
        <v>5</v>
      </c>
      <c r="C10" s="41" t="s">
        <v>25</v>
      </c>
      <c r="D10" s="7">
        <v>363</v>
      </c>
      <c r="E10" s="17">
        <v>363</v>
      </c>
      <c r="F10" s="30"/>
      <c r="G10" s="25">
        <f t="shared" si="0"/>
        <v>1</v>
      </c>
      <c r="H10" s="7">
        <v>100</v>
      </c>
      <c r="I10" s="64"/>
    </row>
    <row r="11" spans="1:38" ht="74.25" customHeight="1" x14ac:dyDescent="0.25">
      <c r="B11" s="11" t="s">
        <v>7</v>
      </c>
      <c r="C11" s="42" t="s">
        <v>22</v>
      </c>
      <c r="D11" s="12">
        <v>30</v>
      </c>
      <c r="E11" s="18">
        <v>25</v>
      </c>
      <c r="F11" s="31"/>
      <c r="G11" s="26">
        <f t="shared" si="0"/>
        <v>0.83333333333333337</v>
      </c>
      <c r="H11" s="7">
        <v>83</v>
      </c>
      <c r="I11" s="64"/>
    </row>
    <row r="12" spans="1:38" ht="46.5" customHeight="1" x14ac:dyDescent="0.25">
      <c r="B12" s="55" t="s">
        <v>15</v>
      </c>
      <c r="C12" s="56"/>
      <c r="D12" s="13">
        <f>SUM(D6:D11)</f>
        <v>556</v>
      </c>
      <c r="E12" s="22">
        <f>SUM(E6:E11)</f>
        <v>551</v>
      </c>
      <c r="F12" s="31"/>
      <c r="G12" s="27">
        <f>AVERAGE(G6:G11)</f>
        <v>0.97222222222222221</v>
      </c>
      <c r="H12" s="60">
        <f>SUM(H6:H11)/6</f>
        <v>97.166666666666671</v>
      </c>
      <c r="I12" s="64"/>
    </row>
    <row r="13" spans="1:38" ht="67.5" customHeight="1" thickBot="1" x14ac:dyDescent="0.3">
      <c r="A13" s="37"/>
      <c r="B13" s="49" t="s">
        <v>18</v>
      </c>
      <c r="C13" s="50"/>
      <c r="D13" s="51"/>
      <c r="E13" s="35">
        <f>+E12/D12</f>
        <v>0.99100719424460426</v>
      </c>
      <c r="F13" s="61"/>
      <c r="G13" s="62" t="s">
        <v>19</v>
      </c>
      <c r="H13" s="36">
        <f>+G12</f>
        <v>0.97222222222222221</v>
      </c>
      <c r="I13" s="65"/>
      <c r="J13" s="19"/>
    </row>
    <row r="14" spans="1:38" ht="33" customHeight="1" thickBot="1" x14ac:dyDescent="0.3">
      <c r="A14" s="19"/>
      <c r="B14" s="32"/>
      <c r="C14" s="32"/>
      <c r="D14" s="32"/>
      <c r="E14" s="28"/>
      <c r="F14" s="28"/>
      <c r="G14" s="33"/>
      <c r="H14" s="34"/>
      <c r="I14" s="20"/>
      <c r="J14" s="19"/>
    </row>
    <row r="15" spans="1:38" ht="36" customHeight="1" thickBot="1" x14ac:dyDescent="0.3">
      <c r="B15" s="21" t="s">
        <v>11</v>
      </c>
      <c r="C15" s="57" t="s">
        <v>20</v>
      </c>
      <c r="D15" s="58"/>
      <c r="E15" s="58"/>
      <c r="F15" s="58"/>
      <c r="G15" s="58"/>
      <c r="H15" s="58"/>
      <c r="I15" s="38"/>
    </row>
    <row r="16" spans="1:38" ht="36" customHeight="1" thickBot="1" x14ac:dyDescent="0.3">
      <c r="B16" s="21" t="s">
        <v>12</v>
      </c>
      <c r="C16" s="57" t="s">
        <v>26</v>
      </c>
      <c r="D16" s="58"/>
      <c r="E16" s="58"/>
      <c r="F16" s="58"/>
      <c r="G16" s="58"/>
      <c r="H16" s="58"/>
      <c r="I16" s="59"/>
    </row>
    <row r="17" spans="2:9" ht="36" customHeight="1" thickBot="1" x14ac:dyDescent="0.3">
      <c r="B17" s="21" t="s">
        <v>13</v>
      </c>
      <c r="C17" s="57" t="s">
        <v>21</v>
      </c>
      <c r="D17" s="58"/>
      <c r="E17" s="58"/>
      <c r="F17" s="58"/>
      <c r="G17" s="58"/>
      <c r="H17" s="58"/>
      <c r="I17" s="38"/>
    </row>
    <row r="18" spans="2:9" ht="91.5" customHeight="1" thickBot="1" x14ac:dyDescent="0.3">
      <c r="B18" s="47" t="s">
        <v>8</v>
      </c>
      <c r="C18" s="48"/>
      <c r="D18" s="48"/>
      <c r="E18" s="48"/>
      <c r="F18" s="48"/>
      <c r="G18" s="48"/>
      <c r="H18" s="48"/>
      <c r="I18" s="14"/>
    </row>
    <row r="19" spans="2:9" ht="16.5" customHeight="1" x14ac:dyDescent="0.25"/>
    <row r="25" spans="2:9" x14ac:dyDescent="0.25">
      <c r="E25" s="39"/>
    </row>
  </sheetData>
  <mergeCells count="10">
    <mergeCell ref="A2:AL2"/>
    <mergeCell ref="B4:H4"/>
    <mergeCell ref="B18:H18"/>
    <mergeCell ref="I6:I13"/>
    <mergeCell ref="B13:D13"/>
    <mergeCell ref="B3:I3"/>
    <mergeCell ref="B12:C12"/>
    <mergeCell ref="C15:H15"/>
    <mergeCell ref="C16:I16"/>
    <mergeCell ref="C17:H17"/>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Segumiento p.e 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Karina Estevez Amaya</dc:creator>
  <cp:lastModifiedBy>Julio Vicente Acosta Monroy</cp:lastModifiedBy>
  <dcterms:created xsi:type="dcterms:W3CDTF">2019-07-22T12:27:14Z</dcterms:created>
  <dcterms:modified xsi:type="dcterms:W3CDTF">2022-01-05T16:12:06Z</dcterms:modified>
</cp:coreProperties>
</file>