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DEP_ NAYUBI\SEGUIMIENTOS A PLANES\Seguimiento para Publicar\"/>
    </mc:Choice>
  </mc:AlternateContent>
  <xr:revisionPtr revIDLastSave="0" documentId="13_ncr:1_{23873198-1C03-4996-84DF-2B7BD1609CA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eguimiento" sheetId="1" r:id="rId1"/>
  </sheets>
  <definedNames>
    <definedName name="_xlnm._FilterDatabase" localSheetId="0" hidden="1">Seguimiento!$B$3:$P$33</definedName>
    <definedName name="_Hlk517784147" localSheetId="0">Seguimiento!#REF!</definedName>
    <definedName name="_xlnm.Print_Area" localSheetId="0">Seguimiento!$B$2:$P$33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1" l="1"/>
  <c r="L15" i="1"/>
  <c r="L16" i="1"/>
  <c r="L19" i="1"/>
  <c r="L20" i="1"/>
  <c r="L22" i="1"/>
  <c r="L24" i="1"/>
  <c r="L28" i="1"/>
  <c r="L27" i="1"/>
  <c r="L32" i="1"/>
  <c r="L30" i="1"/>
  <c r="L21" i="1"/>
  <c r="L17" i="1"/>
  <c r="L6" i="1"/>
  <c r="L7" i="1"/>
  <c r="L8" i="1"/>
  <c r="L9" i="1"/>
  <c r="L10" i="1"/>
  <c r="L11" i="1"/>
  <c r="L5" i="1"/>
  <c r="M5" i="1" l="1"/>
  <c r="C4" i="1" l="1"/>
  <c r="C12" i="1" l="1"/>
  <c r="L25" i="1" l="1"/>
  <c r="L29" i="1"/>
  <c r="M32" i="1"/>
  <c r="M15" i="1" l="1"/>
  <c r="M19" i="1"/>
  <c r="M24" i="1"/>
  <c r="M27" i="1"/>
  <c r="M33" i="1" l="1"/>
</calcChain>
</file>

<file path=xl/sharedStrings.xml><?xml version="1.0" encoding="utf-8"?>
<sst xmlns="http://schemas.openxmlformats.org/spreadsheetml/2006/main" count="134" uniqueCount="79">
  <si>
    <t>ACTIVIDADES</t>
  </si>
  <si>
    <t xml:space="preserve">Elaborar el Plan Institucional de Archivos de la Entidad – PINAR </t>
  </si>
  <si>
    <t>Convalidar las Tablas de Retención Documental – TRD.</t>
  </si>
  <si>
    <t>PRODUCCIÓN</t>
  </si>
  <si>
    <t>Unificar los criterios del manejo de correspondencia en la entidad.</t>
  </si>
  <si>
    <t>GESTIÓN Y TRÁMITE</t>
  </si>
  <si>
    <t xml:space="preserve">Verificar, actualizar y adoptar los formatos de entrega de comunicaciones internas físicas en la entidad. </t>
  </si>
  <si>
    <t>Verificar, actualizar y adoptar la documentación asociada a la gestión de archivos en la entidad.</t>
  </si>
  <si>
    <t>ORGANIZACIÓN</t>
  </si>
  <si>
    <t>Capacitación en el manejo de las TRD.</t>
  </si>
  <si>
    <t>Inclusión de TRD en intranet y en ORFEO.</t>
  </si>
  <si>
    <t>TRANSFERENCIA</t>
  </si>
  <si>
    <t xml:space="preserve">Implementar el formato Único de inventario documental en la entidad. </t>
  </si>
  <si>
    <t>DISPOSICION DE DOCUMENTOS</t>
  </si>
  <si>
    <t>Actualizar la documentación asociada a la disposición final</t>
  </si>
  <si>
    <t xml:space="preserve">Publicar los inventarios de documentos eliminados en la página web de la entidad. </t>
  </si>
  <si>
    <t>PRESERVACIÓN A LARGO PLAZO</t>
  </si>
  <si>
    <t>VALORACIÓN</t>
  </si>
  <si>
    <t>Peso Actividad</t>
  </si>
  <si>
    <t>En el mes de Septiembre de 2018 fue aprobado por el Comité Directivo el Programa de Gestión Documental - PGD</t>
  </si>
  <si>
    <t>Evidencias</t>
  </si>
  <si>
    <t>Observaciones</t>
  </si>
  <si>
    <t>El documento PGD 2018 se encuentra en actualización</t>
  </si>
  <si>
    <t>% TOTAL PGD</t>
  </si>
  <si>
    <t xml:space="preserve">Se hizo la socialización y/o capacitación de las Tablas de Retención Documental                                                                                         </t>
  </si>
  <si>
    <t>Planillas de asistencia de los funcionarios</t>
  </si>
  <si>
    <t>Se presentó el concepto técnico que sustenta la eliminación de algunas de las series documentales de la entidad.</t>
  </si>
  <si>
    <t>El inventario de eliminación se encuentra en construcción según lo establecido mediante contrato 413 de 2018</t>
  </si>
  <si>
    <t xml:space="preserve">Actualmente se revisan algunas Series y Subseries que no quedaron incluidas, las cuales serán homologadas con el fin de no interrumpir su implementación </t>
  </si>
  <si>
    <t>Listado de series nuevas</t>
  </si>
  <si>
    <t xml:space="preserve">Según cronograma el documento final aprobado está proyectado para el 09/12/2019 </t>
  </si>
  <si>
    <t>Las TRD de la Entidad fueron convalidadas mediante Resolución Nº 199 de 05 de julio de 2018</t>
  </si>
  <si>
    <t xml:space="preserve">El documento PINAR se encuentra elaborado y publicado en la página Web de la Entidad; sin embargo actualmente está en revisión y ajuste para llevarlo a Comité MIPG para su aprobación y adopción.  </t>
  </si>
  <si>
    <t xml:space="preserve">Intranet visor de documentos </t>
  </si>
  <si>
    <t xml:space="preserve">Se revisarán nuevamente para validar si es necesario ajustarlos. </t>
  </si>
  <si>
    <t xml:space="preserve">Se elaboran formatos manuales para hacer la entrega personal del documento, y este formato es firmado por la persona que recibe. </t>
  </si>
  <si>
    <t>Planillas en Formato Excel</t>
  </si>
  <si>
    <t xml:space="preserve">Se clasifican los documentos y se asocian a cada uno de los expedientes a que corresponda. </t>
  </si>
  <si>
    <t xml:space="preserve">Expedientes </t>
  </si>
  <si>
    <t>A medida que ingresa la documentación se verifica, clasifica y se actualiza el expediente correspondiente.</t>
  </si>
  <si>
    <t>Cronograma de actividades Diosile Camargo</t>
  </si>
  <si>
    <t>Esta actividad aún no se ha ejecutado</t>
  </si>
  <si>
    <t xml:space="preserve">Inventario documental archivo central </t>
  </si>
  <si>
    <t>Esta actividad aún no se ha realizado</t>
  </si>
  <si>
    <t>Intranet, visor de documentos</t>
  </si>
  <si>
    <t>Se realizó comité MIPG sobre eliminación de documentos</t>
  </si>
  <si>
    <t>Ejecutado 30/06/2019</t>
  </si>
  <si>
    <t>1 Trimestre</t>
  </si>
  <si>
    <t>2 Trimestre</t>
  </si>
  <si>
    <t>3 Trimestre</t>
  </si>
  <si>
    <t>4 Trimestre</t>
  </si>
  <si>
    <t>% Acumulado total</t>
  </si>
  <si>
    <t>Gestión Realiza</t>
  </si>
  <si>
    <t>Actualización del PGD – Programa de Gestión Documental</t>
  </si>
  <si>
    <t>Elaborar el Banco Terminológico de series y subseries de la entidad.</t>
  </si>
  <si>
    <t>Implementación y aplicación de las TRD.</t>
  </si>
  <si>
    <t>Elaborar la Tabla de Valoración Documental</t>
  </si>
  <si>
    <t>Adecuar los espacios y las instalaciones necesarias teniendo en cuenta las especificaciones técnicas existentes sobre áreas de archivos y lo establecido en el SIC</t>
  </si>
  <si>
    <t>Elaborar el Plan de Transferencias Documentales</t>
  </si>
  <si>
    <t>Organizar y clasificar la documentación de acuerdo con los cuadros de clasificación y las Tabla de Retención Documental</t>
  </si>
  <si>
    <t>Elaborar el Diagnóstico Integral de Archivo</t>
  </si>
  <si>
    <t>Crear y adoptar la Política de Gestión Documental</t>
  </si>
  <si>
    <t xml:space="preserve">Realizar seguimiento a las actividades del PGD a través de instrumentos de control como Indicadores </t>
  </si>
  <si>
    <t>Este documento se elaborará del 01 de octubre al 9 de diciembre de 2019</t>
  </si>
  <si>
    <t>Una vez finalizada su elaboración se llevará a comité MIPG</t>
  </si>
  <si>
    <t>Se tiene programado para finalizar su elaboración el 30 de septiembre de 2019</t>
  </si>
  <si>
    <t>Se tiene programado finalizar su actualización el 30 de octubre de 2019</t>
  </si>
  <si>
    <t>SEGUIMIENTO Y MONITOREO PROGRAMA DE GESTION DOCUMENTAL vigencia 2019</t>
  </si>
  <si>
    <t xml:space="preserve">Este documento se encuentra en proceso de elaboración (entrega final 16/12/2019)  </t>
  </si>
  <si>
    <t>Ejecutado</t>
  </si>
  <si>
    <t>Proyectado</t>
  </si>
  <si>
    <t>PINAR avalado por el Comité MIPG</t>
  </si>
  <si>
    <t xml:space="preserve">Se diligenció el formato único de inventario documental de la Entidad
Se actualizó el Inventario del Archivo del Patrimonio Inmobiliario Distrital y Central de la Entidad.       </t>
  </si>
  <si>
    <t>Cra.30 N0. 25-90 Piso 15
Bogotá D.C. Código Postal 111311
PBX: 3822510
www.dadep.gov.co
Info: Línea 195</t>
  </si>
  <si>
    <t>PLANEACIÓN</t>
  </si>
  <si>
    <r>
      <t xml:space="preserve"> De acuerdo con la aprobación del Archivo de Bogotá, se trasladó la Información a las nuevas instalaciones donde será custodiada por la empresa COLVATEL, mediante</t>
    </r>
    <r>
      <rPr>
        <sz val="11"/>
        <rFont val="Calibri"/>
        <family val="2"/>
        <scheme val="minor"/>
      </rPr>
      <t xml:space="preserve"> contrato 391 de 2019.</t>
    </r>
    <r>
      <rPr>
        <sz val="11"/>
        <color rgb="FFFF0000"/>
        <rFont val="Calibri"/>
        <family val="2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
 </t>
    </r>
  </si>
  <si>
    <t>Actualmente se está realizando una validación de Series y Subseries, en donde se han identificado algunas que no quedaron incluidas en la TRD convalidada.</t>
  </si>
  <si>
    <t xml:space="preserve">Se están aplicando las Tablas de Retención Documental </t>
  </si>
  <si>
    <t>Se desarrolló una Mesa de Trabajo donde se evaluó y/o actualizó la parte de eliminación de acuerdo con Programa de Gestión Ambiental de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</si>
</sst>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rebuchet M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9" fontId="0" fillId="0" borderId="12" xfId="0" applyNumberFormat="1" applyFont="1" applyFill="1" applyBorder="1" applyAlignment="1">
      <alignment horizontal="center" vertical="center"/>
    </xf>
    <xf numFmtId="9" fontId="0" fillId="0" borderId="12" xfId="2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justify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/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/>
    <xf numFmtId="0" fontId="11" fillId="0" borderId="21" xfId="0" applyFont="1" applyFill="1" applyBorder="1" applyAlignment="1">
      <alignment horizontal="justify" vertical="center" wrapText="1"/>
    </xf>
    <xf numFmtId="9" fontId="0" fillId="0" borderId="22" xfId="0" applyNumberFormat="1" applyFont="1" applyFill="1" applyBorder="1" applyAlignment="1">
      <alignment horizontal="center" vertical="center"/>
    </xf>
    <xf numFmtId="9" fontId="0" fillId="0" borderId="22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justify" vertical="center" wrapText="1"/>
    </xf>
    <xf numFmtId="9" fontId="0" fillId="0" borderId="1" xfId="1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9" fontId="0" fillId="0" borderId="1" xfId="1" applyNumberFormat="1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center"/>
    </xf>
    <xf numFmtId="9" fontId="0" fillId="0" borderId="2" xfId="2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9" fontId="0" fillId="0" borderId="4" xfId="2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  <xf numFmtId="9" fontId="0" fillId="0" borderId="13" xfId="2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82020</xdr:colOff>
      <xdr:row>0</xdr:row>
      <xdr:rowOff>247650</xdr:rowOff>
    </xdr:from>
    <xdr:to>
      <xdr:col>1</xdr:col>
      <xdr:colOff>1543050</xdr:colOff>
      <xdr:row>0</xdr:row>
      <xdr:rowOff>1579222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124A02E-6FF2-4914-AC0A-E8D20ABA7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82020" y="247650"/>
          <a:ext cx="1461030" cy="1331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1619250</xdr:colOff>
      <xdr:row>0</xdr:row>
      <xdr:rowOff>332147</xdr:rowOff>
    </xdr:from>
    <xdr:to>
      <xdr:col>15</xdr:col>
      <xdr:colOff>2200275</xdr:colOff>
      <xdr:row>0</xdr:row>
      <xdr:rowOff>1524000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3813311D-FB66-40B0-9F42-3C54AE084F66}"/>
            </a:ext>
          </a:extLst>
        </xdr:cNvPr>
        <xdr:cNvSpPr/>
      </xdr:nvSpPr>
      <xdr:spPr>
        <a:xfrm>
          <a:off x="1619250" y="332147"/>
          <a:ext cx="14744700" cy="1191853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15</xdr:col>
      <xdr:colOff>276225</xdr:colOff>
      <xdr:row>33</xdr:row>
      <xdr:rowOff>85725</xdr:rowOff>
    </xdr:from>
    <xdr:to>
      <xdr:col>15</xdr:col>
      <xdr:colOff>2095500</xdr:colOff>
      <xdr:row>33</xdr:row>
      <xdr:rowOff>1238250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ACD9BD6-D7AF-4C2E-9A93-E60A2380204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0" y="19869150"/>
          <a:ext cx="181927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37"/>
  <sheetViews>
    <sheetView showGridLines="0" tabSelected="1" zoomScaleNormal="100" zoomScaleSheetLayoutView="100" workbookViewId="0">
      <selection activeCell="D3" sqref="D3:G3"/>
    </sheetView>
  </sheetViews>
  <sheetFormatPr baseColWidth="10" defaultRowHeight="15.75" x14ac:dyDescent="0.25"/>
  <cols>
    <col min="1" max="1" width="11.42578125" style="1"/>
    <col min="2" max="2" width="40.5703125" style="3" customWidth="1"/>
    <col min="3" max="4" width="10" style="2" customWidth="1"/>
    <col min="5" max="6" width="10.140625" style="2" customWidth="1"/>
    <col min="7" max="7" width="10" style="2" customWidth="1"/>
    <col min="8" max="9" width="9.5703125" style="2" customWidth="1"/>
    <col min="10" max="11" width="9.42578125" style="2" customWidth="1"/>
    <col min="12" max="12" width="13" style="4" customWidth="1"/>
    <col min="13" max="13" width="13" style="1" customWidth="1"/>
    <col min="14" max="14" width="50.140625" style="5" customWidth="1"/>
    <col min="15" max="15" width="15.85546875" style="1" customWidth="1"/>
    <col min="16" max="16" width="33.7109375" style="1" customWidth="1"/>
    <col min="17" max="16384" width="11.42578125" style="1"/>
  </cols>
  <sheetData>
    <row r="1" spans="2:38" s="7" customFormat="1" ht="156" customHeight="1" thickBot="1" x14ac:dyDescent="0.3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2:38" ht="42" customHeight="1" thickBot="1" x14ac:dyDescent="0.3">
      <c r="B2" s="48" t="s">
        <v>67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2:38" ht="48" customHeight="1" x14ac:dyDescent="0.25">
      <c r="B3" s="8" t="s">
        <v>0</v>
      </c>
      <c r="C3" s="9" t="s">
        <v>18</v>
      </c>
      <c r="D3" s="59" t="s">
        <v>70</v>
      </c>
      <c r="E3" s="60"/>
      <c r="F3" s="60"/>
      <c r="G3" s="60"/>
      <c r="H3" s="59" t="s">
        <v>69</v>
      </c>
      <c r="I3" s="60"/>
      <c r="J3" s="60"/>
      <c r="K3" s="60"/>
      <c r="L3" s="9" t="s">
        <v>46</v>
      </c>
      <c r="M3" s="10" t="s">
        <v>51</v>
      </c>
      <c r="N3" s="9" t="s">
        <v>52</v>
      </c>
      <c r="O3" s="9" t="s">
        <v>20</v>
      </c>
      <c r="P3" s="11" t="s">
        <v>21</v>
      </c>
    </row>
    <row r="4" spans="2:38" ht="46.5" customHeight="1" thickBot="1" x14ac:dyDescent="0.3">
      <c r="B4" s="26" t="s">
        <v>74</v>
      </c>
      <c r="C4" s="27">
        <f>SUM(C5:C11)</f>
        <v>0.85</v>
      </c>
      <c r="D4" s="28" t="s">
        <v>47</v>
      </c>
      <c r="E4" s="28" t="s">
        <v>48</v>
      </c>
      <c r="F4" s="28" t="s">
        <v>49</v>
      </c>
      <c r="G4" s="28" t="s">
        <v>50</v>
      </c>
      <c r="H4" s="28" t="s">
        <v>47</v>
      </c>
      <c r="I4" s="28" t="s">
        <v>48</v>
      </c>
      <c r="J4" s="28" t="s">
        <v>49</v>
      </c>
      <c r="K4" s="28" t="s">
        <v>50</v>
      </c>
      <c r="L4" s="23"/>
      <c r="M4" s="23"/>
      <c r="N4" s="24"/>
      <c r="O4" s="23"/>
      <c r="P4" s="25"/>
    </row>
    <row r="5" spans="2:38" ht="56.25" customHeight="1" x14ac:dyDescent="0.25">
      <c r="B5" s="12" t="s">
        <v>2</v>
      </c>
      <c r="C5" s="13">
        <v>0.1</v>
      </c>
      <c r="D5" s="13">
        <v>0.25</v>
      </c>
      <c r="E5" s="13">
        <v>0.25</v>
      </c>
      <c r="F5" s="13">
        <v>0.5</v>
      </c>
      <c r="G5" s="13">
        <v>0</v>
      </c>
      <c r="H5" s="13">
        <v>0.25</v>
      </c>
      <c r="I5" s="13">
        <v>0.25</v>
      </c>
      <c r="J5" s="13">
        <v>0.5</v>
      </c>
      <c r="K5" s="13">
        <v>0</v>
      </c>
      <c r="L5" s="14">
        <f>SUM(H5:K5)</f>
        <v>1</v>
      </c>
      <c r="M5" s="58">
        <f>AVERAGE(L5:L11)</f>
        <v>0.53142857142857136</v>
      </c>
      <c r="N5" s="15" t="s">
        <v>32</v>
      </c>
      <c r="O5" s="15" t="s">
        <v>33</v>
      </c>
      <c r="P5" s="16" t="s">
        <v>30</v>
      </c>
      <c r="Q5" s="6"/>
    </row>
    <row r="6" spans="2:38" ht="45" x14ac:dyDescent="0.25">
      <c r="B6" s="17" t="s">
        <v>1</v>
      </c>
      <c r="C6" s="18">
        <v>0.2</v>
      </c>
      <c r="D6" s="18">
        <v>0</v>
      </c>
      <c r="E6" s="18">
        <v>0</v>
      </c>
      <c r="F6" s="18">
        <v>0.5</v>
      </c>
      <c r="G6" s="18">
        <v>0.5</v>
      </c>
      <c r="H6" s="18">
        <v>0</v>
      </c>
      <c r="I6" s="18">
        <v>0</v>
      </c>
      <c r="J6" s="18">
        <v>0.4</v>
      </c>
      <c r="K6" s="18">
        <v>0</v>
      </c>
      <c r="L6" s="19">
        <f t="shared" ref="L6:L11" si="0">SUM(H6:K6)</f>
        <v>0.4</v>
      </c>
      <c r="M6" s="57"/>
      <c r="N6" s="20"/>
      <c r="O6" s="20"/>
      <c r="P6" s="21" t="s">
        <v>63</v>
      </c>
      <c r="Q6" s="6"/>
    </row>
    <row r="7" spans="2:38" ht="30" x14ac:dyDescent="0.25">
      <c r="B7" s="17" t="s">
        <v>71</v>
      </c>
      <c r="C7" s="18">
        <v>0.1</v>
      </c>
      <c r="D7" s="18">
        <v>0</v>
      </c>
      <c r="E7" s="18">
        <v>0</v>
      </c>
      <c r="F7" s="18">
        <v>0</v>
      </c>
      <c r="G7" s="18">
        <v>1</v>
      </c>
      <c r="H7" s="18">
        <v>0</v>
      </c>
      <c r="I7" s="18">
        <v>0</v>
      </c>
      <c r="J7" s="18">
        <v>0</v>
      </c>
      <c r="K7" s="18">
        <v>0</v>
      </c>
      <c r="L7" s="19">
        <f t="shared" si="0"/>
        <v>0</v>
      </c>
      <c r="M7" s="57"/>
      <c r="N7" s="20"/>
      <c r="O7" s="20"/>
      <c r="P7" s="21" t="s">
        <v>64</v>
      </c>
      <c r="Q7" s="6"/>
    </row>
    <row r="8" spans="2:38" ht="45" x14ac:dyDescent="0.25">
      <c r="B8" s="17" t="s">
        <v>60</v>
      </c>
      <c r="C8" s="18">
        <v>0.1</v>
      </c>
      <c r="D8" s="18">
        <v>0</v>
      </c>
      <c r="E8" s="18">
        <v>0</v>
      </c>
      <c r="F8" s="18">
        <v>0.5</v>
      </c>
      <c r="G8" s="18">
        <v>0.5</v>
      </c>
      <c r="H8" s="18">
        <v>0</v>
      </c>
      <c r="I8" s="18">
        <v>0</v>
      </c>
      <c r="J8" s="18">
        <v>0.5</v>
      </c>
      <c r="K8" s="18">
        <v>0</v>
      </c>
      <c r="L8" s="19">
        <f t="shared" si="0"/>
        <v>0.5</v>
      </c>
      <c r="M8" s="57"/>
      <c r="N8" s="20"/>
      <c r="O8" s="20"/>
      <c r="P8" s="21" t="s">
        <v>65</v>
      </c>
      <c r="Q8" s="6"/>
    </row>
    <row r="9" spans="2:38" ht="45" x14ac:dyDescent="0.25">
      <c r="B9" s="17" t="s">
        <v>53</v>
      </c>
      <c r="C9" s="18">
        <v>0.1</v>
      </c>
      <c r="D9" s="18">
        <v>0</v>
      </c>
      <c r="E9" s="18">
        <v>0</v>
      </c>
      <c r="F9" s="18">
        <v>0.5</v>
      </c>
      <c r="G9" s="18">
        <v>0.5</v>
      </c>
      <c r="H9" s="18">
        <v>0</v>
      </c>
      <c r="I9" s="18">
        <v>0</v>
      </c>
      <c r="J9" s="18">
        <v>0.12</v>
      </c>
      <c r="K9" s="18">
        <v>0</v>
      </c>
      <c r="L9" s="19">
        <f t="shared" si="0"/>
        <v>0.12</v>
      </c>
      <c r="M9" s="57"/>
      <c r="N9" s="20"/>
      <c r="O9" s="20"/>
      <c r="P9" s="21" t="s">
        <v>66</v>
      </c>
      <c r="Q9" s="6"/>
    </row>
    <row r="10" spans="2:38" ht="45" x14ac:dyDescent="0.25">
      <c r="B10" s="17" t="s">
        <v>61</v>
      </c>
      <c r="C10" s="18">
        <v>0.1</v>
      </c>
      <c r="D10" s="18">
        <v>0.2</v>
      </c>
      <c r="E10" s="18">
        <v>0.3</v>
      </c>
      <c r="F10" s="18">
        <v>0.4</v>
      </c>
      <c r="G10" s="18">
        <v>0.1</v>
      </c>
      <c r="H10" s="18">
        <v>0.2</v>
      </c>
      <c r="I10" s="18">
        <v>0.3</v>
      </c>
      <c r="J10" s="18">
        <v>0.4</v>
      </c>
      <c r="K10" s="18">
        <v>0</v>
      </c>
      <c r="L10" s="19">
        <f t="shared" si="0"/>
        <v>0.9</v>
      </c>
      <c r="M10" s="57"/>
      <c r="N10" s="20" t="s">
        <v>19</v>
      </c>
      <c r="O10" s="20" t="s">
        <v>33</v>
      </c>
      <c r="P10" s="21" t="s">
        <v>22</v>
      </c>
      <c r="Q10" s="6"/>
    </row>
    <row r="11" spans="2:38" ht="75" x14ac:dyDescent="0.25">
      <c r="B11" s="17" t="s">
        <v>62</v>
      </c>
      <c r="C11" s="18">
        <v>0.15</v>
      </c>
      <c r="D11" s="18">
        <v>0.2</v>
      </c>
      <c r="E11" s="18">
        <v>0.3</v>
      </c>
      <c r="F11" s="18">
        <v>0.3</v>
      </c>
      <c r="G11" s="18">
        <v>0.2</v>
      </c>
      <c r="H11" s="18">
        <v>0.2</v>
      </c>
      <c r="I11" s="18">
        <v>0.3</v>
      </c>
      <c r="J11" s="18">
        <v>0.3</v>
      </c>
      <c r="K11" s="18">
        <v>0</v>
      </c>
      <c r="L11" s="19">
        <f t="shared" si="0"/>
        <v>0.8</v>
      </c>
      <c r="M11" s="53"/>
      <c r="N11" s="22" t="s">
        <v>31</v>
      </c>
      <c r="O11" s="20" t="s">
        <v>33</v>
      </c>
      <c r="P11" s="21" t="s">
        <v>28</v>
      </c>
      <c r="Q11" s="6"/>
    </row>
    <row r="12" spans="2:38" ht="45" x14ac:dyDescent="0.25">
      <c r="B12" s="29" t="s">
        <v>3</v>
      </c>
      <c r="C12" s="30">
        <f>SUM(C13:C13)</f>
        <v>0.33329999999999999</v>
      </c>
      <c r="D12" s="31" t="s">
        <v>47</v>
      </c>
      <c r="E12" s="31" t="s">
        <v>48</v>
      </c>
      <c r="F12" s="31" t="s">
        <v>49</v>
      </c>
      <c r="G12" s="31" t="s">
        <v>50</v>
      </c>
      <c r="H12" s="31" t="s">
        <v>47</v>
      </c>
      <c r="I12" s="31" t="s">
        <v>48</v>
      </c>
      <c r="J12" s="31" t="s">
        <v>49</v>
      </c>
      <c r="K12" s="31" t="s">
        <v>50</v>
      </c>
      <c r="L12" s="19"/>
      <c r="M12" s="32"/>
      <c r="N12" s="20"/>
      <c r="O12" s="33"/>
      <c r="P12" s="34"/>
      <c r="Q12" s="6"/>
    </row>
    <row r="13" spans="2:38" ht="30" x14ac:dyDescent="0.25">
      <c r="B13" s="17" t="s">
        <v>4</v>
      </c>
      <c r="C13" s="35">
        <v>0.33329999999999999</v>
      </c>
      <c r="D13" s="30">
        <v>0.4</v>
      </c>
      <c r="E13" s="30">
        <v>0.3</v>
      </c>
      <c r="F13" s="30">
        <v>0.2</v>
      </c>
      <c r="G13" s="30">
        <v>0.1</v>
      </c>
      <c r="H13" s="30">
        <v>0.4</v>
      </c>
      <c r="I13" s="30">
        <v>0.3</v>
      </c>
      <c r="J13" s="30">
        <v>0.2</v>
      </c>
      <c r="K13" s="30">
        <v>0</v>
      </c>
      <c r="L13" s="19">
        <f>SUM(H13:K13)</f>
        <v>0.89999999999999991</v>
      </c>
      <c r="M13" s="32"/>
      <c r="N13" s="20"/>
      <c r="O13" s="33"/>
      <c r="P13" s="21" t="s">
        <v>34</v>
      </c>
      <c r="Q13" s="6"/>
    </row>
    <row r="14" spans="2:38" ht="45" x14ac:dyDescent="0.25">
      <c r="B14" s="29" t="s">
        <v>5</v>
      </c>
      <c r="C14" s="30">
        <v>1</v>
      </c>
      <c r="D14" s="31" t="s">
        <v>47</v>
      </c>
      <c r="E14" s="31" t="s">
        <v>48</v>
      </c>
      <c r="F14" s="31" t="s">
        <v>49</v>
      </c>
      <c r="G14" s="31" t="s">
        <v>50</v>
      </c>
      <c r="H14" s="31" t="s">
        <v>47</v>
      </c>
      <c r="I14" s="31" t="s">
        <v>48</v>
      </c>
      <c r="J14" s="31" t="s">
        <v>49</v>
      </c>
      <c r="K14" s="31" t="s">
        <v>50</v>
      </c>
      <c r="L14" s="19"/>
      <c r="M14" s="32"/>
      <c r="N14" s="20"/>
      <c r="O14" s="33"/>
      <c r="P14" s="34"/>
      <c r="Q14" s="6"/>
    </row>
    <row r="15" spans="2:38" ht="45" x14ac:dyDescent="0.25">
      <c r="B15" s="17" t="s">
        <v>6</v>
      </c>
      <c r="C15" s="35">
        <v>0.33329999999999999</v>
      </c>
      <c r="D15" s="30">
        <v>0.2</v>
      </c>
      <c r="E15" s="30">
        <v>0.3</v>
      </c>
      <c r="F15" s="30">
        <v>0.5</v>
      </c>
      <c r="G15" s="30">
        <v>0</v>
      </c>
      <c r="H15" s="30">
        <v>0.2</v>
      </c>
      <c r="I15" s="30">
        <v>0.3</v>
      </c>
      <c r="J15" s="30">
        <v>0.5</v>
      </c>
      <c r="K15" s="30">
        <v>0</v>
      </c>
      <c r="L15" s="19">
        <f>SUM(H15:K15)</f>
        <v>1</v>
      </c>
      <c r="M15" s="52">
        <f>AVERAGE(L15:L17)</f>
        <v>0.76666666666666672</v>
      </c>
      <c r="N15" s="20" t="s">
        <v>35</v>
      </c>
      <c r="O15" s="20" t="s">
        <v>36</v>
      </c>
      <c r="P15" s="34"/>
      <c r="Q15" s="6"/>
    </row>
    <row r="16" spans="2:38" ht="60" x14ac:dyDescent="0.25">
      <c r="B16" s="17" t="s">
        <v>7</v>
      </c>
      <c r="C16" s="35">
        <v>0.33329999999999999</v>
      </c>
      <c r="D16" s="30">
        <v>0.2</v>
      </c>
      <c r="E16" s="30">
        <v>0.4</v>
      </c>
      <c r="F16" s="30">
        <v>0.3</v>
      </c>
      <c r="G16" s="30">
        <v>0.1</v>
      </c>
      <c r="H16" s="30">
        <v>0.2</v>
      </c>
      <c r="I16" s="30">
        <v>0.4</v>
      </c>
      <c r="J16" s="30">
        <v>0.3</v>
      </c>
      <c r="K16" s="30">
        <v>0</v>
      </c>
      <c r="L16" s="19">
        <f>SUM(H16:K16)</f>
        <v>0.90000000000000013</v>
      </c>
      <c r="M16" s="57"/>
      <c r="N16" s="20" t="s">
        <v>37</v>
      </c>
      <c r="O16" s="33" t="s">
        <v>38</v>
      </c>
      <c r="P16" s="21" t="s">
        <v>39</v>
      </c>
      <c r="Q16" s="6"/>
    </row>
    <row r="17" spans="2:17" ht="45" x14ac:dyDescent="0.25">
      <c r="B17" s="17" t="s">
        <v>54</v>
      </c>
      <c r="C17" s="35">
        <v>0.33329999999999999</v>
      </c>
      <c r="D17" s="30">
        <v>0</v>
      </c>
      <c r="E17" s="30">
        <v>0.25</v>
      </c>
      <c r="F17" s="30">
        <v>0.25</v>
      </c>
      <c r="G17" s="36">
        <v>0.5</v>
      </c>
      <c r="H17" s="30">
        <v>0</v>
      </c>
      <c r="I17" s="30">
        <v>0.25</v>
      </c>
      <c r="J17" s="30">
        <v>0.15</v>
      </c>
      <c r="K17" s="30">
        <v>0</v>
      </c>
      <c r="L17" s="19">
        <f t="shared" ref="L17" si="1">SUM(H17:K17)</f>
        <v>0.4</v>
      </c>
      <c r="M17" s="53"/>
      <c r="N17" s="20"/>
      <c r="O17" s="20" t="s">
        <v>40</v>
      </c>
      <c r="P17" s="21" t="s">
        <v>68</v>
      </c>
      <c r="Q17" s="6"/>
    </row>
    <row r="18" spans="2:17" ht="45" x14ac:dyDescent="0.25">
      <c r="B18" s="29" t="s">
        <v>8</v>
      </c>
      <c r="C18" s="18">
        <v>1</v>
      </c>
      <c r="D18" s="31" t="s">
        <v>47</v>
      </c>
      <c r="E18" s="31" t="s">
        <v>48</v>
      </c>
      <c r="F18" s="31" t="s">
        <v>49</v>
      </c>
      <c r="G18" s="31" t="s">
        <v>50</v>
      </c>
      <c r="H18" s="31" t="s">
        <v>47</v>
      </c>
      <c r="I18" s="31" t="s">
        <v>48</v>
      </c>
      <c r="J18" s="31" t="s">
        <v>49</v>
      </c>
      <c r="K18" s="31" t="s">
        <v>50</v>
      </c>
      <c r="L18" s="30"/>
      <c r="M18" s="32"/>
      <c r="N18" s="20"/>
      <c r="O18" s="33"/>
      <c r="P18" s="34"/>
      <c r="Q18" s="6"/>
    </row>
    <row r="19" spans="2:17" ht="60" x14ac:dyDescent="0.25">
      <c r="B19" s="17" t="s">
        <v>55</v>
      </c>
      <c r="C19" s="18">
        <v>0.2</v>
      </c>
      <c r="D19" s="18">
        <v>0</v>
      </c>
      <c r="E19" s="18">
        <v>0.4</v>
      </c>
      <c r="F19" s="18">
        <v>0.4</v>
      </c>
      <c r="G19" s="18">
        <v>0.2</v>
      </c>
      <c r="H19" s="18">
        <v>0</v>
      </c>
      <c r="I19" s="18">
        <v>0.4</v>
      </c>
      <c r="J19" s="18">
        <v>0.25</v>
      </c>
      <c r="K19" s="18">
        <v>0</v>
      </c>
      <c r="L19" s="19">
        <f>SUM(H19:K19)</f>
        <v>0.65</v>
      </c>
      <c r="M19" s="54">
        <f>AVERAGE(L19:L22)</f>
        <v>0.55000000000000004</v>
      </c>
      <c r="N19" s="20" t="s">
        <v>76</v>
      </c>
      <c r="O19" s="20" t="s">
        <v>29</v>
      </c>
      <c r="P19" s="34"/>
      <c r="Q19" s="6"/>
    </row>
    <row r="20" spans="2:17" ht="45" x14ac:dyDescent="0.25">
      <c r="B20" s="17" t="s">
        <v>9</v>
      </c>
      <c r="C20" s="18">
        <v>0.2</v>
      </c>
      <c r="D20" s="18">
        <v>0</v>
      </c>
      <c r="E20" s="18">
        <v>0.3</v>
      </c>
      <c r="F20" s="18">
        <v>0.1</v>
      </c>
      <c r="G20" s="18">
        <v>0.6</v>
      </c>
      <c r="H20" s="18">
        <v>0</v>
      </c>
      <c r="I20" s="18">
        <v>0.3</v>
      </c>
      <c r="J20" s="18"/>
      <c r="K20" s="18">
        <v>0</v>
      </c>
      <c r="L20" s="19">
        <f>SUM(H20:K20)</f>
        <v>0.3</v>
      </c>
      <c r="M20" s="55"/>
      <c r="N20" s="20" t="s">
        <v>24</v>
      </c>
      <c r="O20" s="20" t="s">
        <v>25</v>
      </c>
      <c r="P20" s="34"/>
      <c r="Q20" s="6"/>
    </row>
    <row r="21" spans="2:17" ht="16.5" customHeight="1" x14ac:dyDescent="0.25">
      <c r="B21" s="17" t="s">
        <v>10</v>
      </c>
      <c r="C21" s="18">
        <v>0.2</v>
      </c>
      <c r="D21" s="18">
        <v>0.25</v>
      </c>
      <c r="E21" s="18">
        <v>0.25</v>
      </c>
      <c r="F21" s="18">
        <v>0.5</v>
      </c>
      <c r="G21" s="18">
        <v>0</v>
      </c>
      <c r="H21" s="18">
        <v>0.25</v>
      </c>
      <c r="I21" s="18">
        <v>0.25</v>
      </c>
      <c r="J21" s="18">
        <v>0.5</v>
      </c>
      <c r="K21" s="18">
        <v>0</v>
      </c>
      <c r="L21" s="19">
        <f t="shared" ref="L21" si="2">SUM(H21:K21)</f>
        <v>1</v>
      </c>
      <c r="M21" s="55"/>
      <c r="N21" s="20"/>
      <c r="O21" s="33"/>
      <c r="P21" s="34"/>
      <c r="Q21" s="6"/>
    </row>
    <row r="22" spans="2:17" ht="45" x14ac:dyDescent="0.25">
      <c r="B22" s="17" t="s">
        <v>59</v>
      </c>
      <c r="C22" s="18">
        <v>0.2</v>
      </c>
      <c r="D22" s="18">
        <v>0</v>
      </c>
      <c r="E22" s="18">
        <v>0</v>
      </c>
      <c r="F22" s="18">
        <v>0.5</v>
      </c>
      <c r="G22" s="18">
        <v>0.5</v>
      </c>
      <c r="H22" s="18">
        <v>0</v>
      </c>
      <c r="I22" s="18">
        <v>0</v>
      </c>
      <c r="J22" s="18">
        <v>0.25</v>
      </c>
      <c r="K22" s="18">
        <v>0</v>
      </c>
      <c r="L22" s="19">
        <f>SUM(H22:K22)</f>
        <v>0.25</v>
      </c>
      <c r="M22" s="56"/>
      <c r="N22" s="20" t="s">
        <v>77</v>
      </c>
      <c r="O22" s="33"/>
      <c r="P22" s="34" t="s">
        <v>41</v>
      </c>
      <c r="Q22" s="6"/>
    </row>
    <row r="23" spans="2:17" ht="45" x14ac:dyDescent="0.25">
      <c r="B23" s="29" t="s">
        <v>11</v>
      </c>
      <c r="C23" s="18">
        <v>1</v>
      </c>
      <c r="D23" s="31" t="s">
        <v>47</v>
      </c>
      <c r="E23" s="31" t="s">
        <v>48</v>
      </c>
      <c r="F23" s="31" t="s">
        <v>49</v>
      </c>
      <c r="G23" s="31" t="s">
        <v>50</v>
      </c>
      <c r="H23" s="31" t="s">
        <v>47</v>
      </c>
      <c r="I23" s="31" t="s">
        <v>48</v>
      </c>
      <c r="J23" s="31" t="s">
        <v>49</v>
      </c>
      <c r="K23" s="31" t="s">
        <v>50</v>
      </c>
      <c r="L23" s="30"/>
      <c r="M23" s="32"/>
      <c r="N23" s="20"/>
      <c r="O23" s="33"/>
      <c r="P23" s="34"/>
      <c r="Q23" s="6"/>
    </row>
    <row r="24" spans="2:17" ht="88.5" customHeight="1" x14ac:dyDescent="0.25">
      <c r="B24" s="17" t="s">
        <v>12</v>
      </c>
      <c r="C24" s="35">
        <v>0.33329999999999999</v>
      </c>
      <c r="D24" s="30">
        <v>0.25</v>
      </c>
      <c r="E24" s="30">
        <v>0.25</v>
      </c>
      <c r="F24" s="30">
        <v>0.5</v>
      </c>
      <c r="G24" s="30">
        <v>0</v>
      </c>
      <c r="H24" s="30">
        <v>0.25</v>
      </c>
      <c r="I24" s="30">
        <v>0.25</v>
      </c>
      <c r="J24" s="30">
        <v>0.5</v>
      </c>
      <c r="K24" s="30">
        <v>0</v>
      </c>
      <c r="L24" s="19">
        <f>SUM(H24:K24)</f>
        <v>1</v>
      </c>
      <c r="M24" s="52">
        <f>AVERAGE(L24:L25)</f>
        <v>1</v>
      </c>
      <c r="N24" s="20" t="s">
        <v>72</v>
      </c>
      <c r="O24" s="20" t="s">
        <v>42</v>
      </c>
      <c r="P24" s="21" t="s">
        <v>75</v>
      </c>
      <c r="Q24" s="6"/>
    </row>
    <row r="25" spans="2:17" ht="27" customHeight="1" x14ac:dyDescent="0.25">
      <c r="B25" s="17" t="s">
        <v>58</v>
      </c>
      <c r="C25" s="35">
        <v>0.33329999999999999</v>
      </c>
      <c r="D25" s="30">
        <v>0</v>
      </c>
      <c r="E25" s="30">
        <v>1</v>
      </c>
      <c r="F25" s="30">
        <v>0</v>
      </c>
      <c r="G25" s="30">
        <v>0</v>
      </c>
      <c r="H25" s="30">
        <v>0</v>
      </c>
      <c r="I25" s="30">
        <v>1</v>
      </c>
      <c r="J25" s="30">
        <v>0</v>
      </c>
      <c r="K25" s="30">
        <v>0</v>
      </c>
      <c r="L25" s="19">
        <f>SUM(D25:G25)</f>
        <v>1</v>
      </c>
      <c r="M25" s="53"/>
      <c r="N25" s="20"/>
      <c r="O25" s="33"/>
      <c r="P25" s="34" t="s">
        <v>43</v>
      </c>
      <c r="Q25" s="6"/>
    </row>
    <row r="26" spans="2:17" ht="45" x14ac:dyDescent="0.25">
      <c r="B26" s="29" t="s">
        <v>13</v>
      </c>
      <c r="C26" s="18">
        <v>1</v>
      </c>
      <c r="D26" s="31" t="s">
        <v>47</v>
      </c>
      <c r="E26" s="31" t="s">
        <v>48</v>
      </c>
      <c r="F26" s="31" t="s">
        <v>49</v>
      </c>
      <c r="G26" s="31" t="s">
        <v>50</v>
      </c>
      <c r="H26" s="31" t="s">
        <v>47</v>
      </c>
      <c r="I26" s="31" t="s">
        <v>48</v>
      </c>
      <c r="J26" s="31" t="s">
        <v>49</v>
      </c>
      <c r="K26" s="31" t="s">
        <v>50</v>
      </c>
      <c r="L26" s="30"/>
      <c r="M26" s="37"/>
      <c r="N26" s="20"/>
      <c r="O26" s="33"/>
      <c r="P26" s="34"/>
      <c r="Q26" s="6"/>
    </row>
    <row r="27" spans="2:17" ht="45" x14ac:dyDescent="0.25">
      <c r="B27" s="17" t="s">
        <v>14</v>
      </c>
      <c r="C27" s="18">
        <v>0.8</v>
      </c>
      <c r="D27" s="18">
        <v>0.5</v>
      </c>
      <c r="E27" s="18">
        <v>0.5</v>
      </c>
      <c r="F27" s="18">
        <v>0</v>
      </c>
      <c r="G27" s="18">
        <v>0</v>
      </c>
      <c r="H27" s="18">
        <v>0.5</v>
      </c>
      <c r="I27" s="18">
        <v>0.5</v>
      </c>
      <c r="J27" s="18">
        <v>0</v>
      </c>
      <c r="K27" s="18">
        <v>0</v>
      </c>
      <c r="L27" s="19">
        <f>SUM(H27:K27)</f>
        <v>1</v>
      </c>
      <c r="M27" s="51">
        <f>AVERAGE(L27:L28)</f>
        <v>1</v>
      </c>
      <c r="N27" s="20" t="s">
        <v>26</v>
      </c>
      <c r="O27" s="20" t="s">
        <v>44</v>
      </c>
      <c r="P27" s="21" t="s">
        <v>45</v>
      </c>
      <c r="Q27" s="6"/>
    </row>
    <row r="28" spans="2:17" ht="60" x14ac:dyDescent="0.25">
      <c r="B28" s="17" t="s">
        <v>15</v>
      </c>
      <c r="C28" s="18">
        <v>0.2</v>
      </c>
      <c r="D28" s="18">
        <v>0.5</v>
      </c>
      <c r="E28" s="18">
        <v>0.5</v>
      </c>
      <c r="F28" s="18">
        <v>0</v>
      </c>
      <c r="G28" s="18">
        <v>0</v>
      </c>
      <c r="H28" s="18">
        <v>0.5</v>
      </c>
      <c r="I28" s="18">
        <v>0.5</v>
      </c>
      <c r="J28" s="18">
        <v>0</v>
      </c>
      <c r="K28" s="18">
        <v>0</v>
      </c>
      <c r="L28" s="19">
        <f>SUM(H28:K28)</f>
        <v>1</v>
      </c>
      <c r="M28" s="51"/>
      <c r="N28" s="20" t="s">
        <v>78</v>
      </c>
      <c r="O28" s="20" t="s">
        <v>44</v>
      </c>
      <c r="P28" s="21" t="s">
        <v>27</v>
      </c>
      <c r="Q28" s="6"/>
    </row>
    <row r="29" spans="2:17" ht="15" x14ac:dyDescent="0.25">
      <c r="B29" s="29" t="s">
        <v>16</v>
      </c>
      <c r="C29" s="18">
        <v>1</v>
      </c>
      <c r="D29" s="18"/>
      <c r="E29" s="18"/>
      <c r="F29" s="18"/>
      <c r="G29" s="18"/>
      <c r="H29" s="18"/>
      <c r="I29" s="18"/>
      <c r="J29" s="18"/>
      <c r="K29" s="18"/>
      <c r="L29" s="30">
        <f>SUM(D29:G29)</f>
        <v>0</v>
      </c>
      <c r="M29" s="32"/>
      <c r="N29" s="20"/>
      <c r="O29" s="33"/>
      <c r="P29" s="34"/>
      <c r="Q29" s="6"/>
    </row>
    <row r="30" spans="2:17" ht="60" x14ac:dyDescent="0.25">
      <c r="B30" s="17" t="s">
        <v>57</v>
      </c>
      <c r="C30" s="18">
        <v>0.1</v>
      </c>
      <c r="D30" s="18">
        <v>0</v>
      </c>
      <c r="E30" s="18">
        <v>0</v>
      </c>
      <c r="F30" s="18">
        <v>0.8</v>
      </c>
      <c r="G30" s="18">
        <v>0.2</v>
      </c>
      <c r="H30" s="18">
        <v>0</v>
      </c>
      <c r="I30" s="18">
        <v>0</v>
      </c>
      <c r="J30" s="18">
        <v>0.8</v>
      </c>
      <c r="K30" s="18">
        <v>0</v>
      </c>
      <c r="L30" s="19">
        <f>SUM(H30:K30)</f>
        <v>0.8</v>
      </c>
      <c r="M30" s="19"/>
      <c r="N30" s="20"/>
      <c r="O30" s="33"/>
      <c r="P30" s="34"/>
      <c r="Q30" s="6"/>
    </row>
    <row r="31" spans="2:17" ht="36" customHeight="1" x14ac:dyDescent="0.25">
      <c r="B31" s="29" t="s">
        <v>17</v>
      </c>
      <c r="C31" s="18">
        <v>1</v>
      </c>
      <c r="D31" s="31" t="s">
        <v>47</v>
      </c>
      <c r="E31" s="31" t="s">
        <v>48</v>
      </c>
      <c r="F31" s="31" t="s">
        <v>49</v>
      </c>
      <c r="G31" s="31" t="s">
        <v>50</v>
      </c>
      <c r="H31" s="31" t="s">
        <v>47</v>
      </c>
      <c r="I31" s="31" t="s">
        <v>48</v>
      </c>
      <c r="J31" s="31" t="s">
        <v>49</v>
      </c>
      <c r="K31" s="31" t="s">
        <v>50</v>
      </c>
      <c r="L31" s="32"/>
      <c r="M31" s="32"/>
      <c r="N31" s="20"/>
      <c r="O31" s="33"/>
      <c r="P31" s="34"/>
      <c r="Q31" s="6"/>
    </row>
    <row r="32" spans="2:17" ht="15" x14ac:dyDescent="0.25">
      <c r="B32" s="17" t="s">
        <v>56</v>
      </c>
      <c r="C32" s="18">
        <v>1</v>
      </c>
      <c r="D32" s="18">
        <v>0</v>
      </c>
      <c r="E32" s="18">
        <v>0</v>
      </c>
      <c r="F32" s="18">
        <v>0.5</v>
      </c>
      <c r="G32" s="18">
        <v>0.5</v>
      </c>
      <c r="H32" s="18">
        <v>0</v>
      </c>
      <c r="I32" s="18">
        <v>0</v>
      </c>
      <c r="J32" s="18">
        <v>0.05</v>
      </c>
      <c r="K32" s="18">
        <v>0</v>
      </c>
      <c r="L32" s="19">
        <f>SUM(H32:K32)</f>
        <v>0.05</v>
      </c>
      <c r="M32" s="19">
        <f>L32</f>
        <v>0.05</v>
      </c>
      <c r="N32" s="20"/>
      <c r="O32" s="33"/>
      <c r="P32" s="34"/>
      <c r="Q32" s="6"/>
    </row>
    <row r="33" spans="2:16" ht="50.25" customHeight="1" thickBot="1" x14ac:dyDescent="0.3">
      <c r="B33" s="44" t="s">
        <v>23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38">
        <f>AVERAGE(M5:M32)</f>
        <v>0.64968253968253975</v>
      </c>
      <c r="N33" s="46"/>
      <c r="O33" s="46"/>
      <c r="P33" s="47"/>
    </row>
    <row r="34" spans="2:16" ht="99.75" customHeight="1" thickBot="1" x14ac:dyDescent="0.3">
      <c r="B34" s="40" t="s">
        <v>73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6" spans="2:16" x14ac:dyDescent="0.25">
      <c r="M36" s="43"/>
    </row>
    <row r="37" spans="2:16" x14ac:dyDescent="0.25">
      <c r="M37" s="43"/>
    </row>
  </sheetData>
  <mergeCells count="13">
    <mergeCell ref="B1:AL1"/>
    <mergeCell ref="B34:P34"/>
    <mergeCell ref="M36:M37"/>
    <mergeCell ref="B33:L33"/>
    <mergeCell ref="N33:P33"/>
    <mergeCell ref="B2:P2"/>
    <mergeCell ref="M27:M28"/>
    <mergeCell ref="M24:M25"/>
    <mergeCell ref="M19:M22"/>
    <mergeCell ref="M15:M17"/>
    <mergeCell ref="M5:M11"/>
    <mergeCell ref="D3:G3"/>
    <mergeCell ref="H3:K3"/>
  </mergeCells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</vt:lpstr>
      <vt:lpstr>Seguimiento!Área_de_impresión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DIOSILE</dc:creator>
  <cp:lastModifiedBy>HP AB105</cp:lastModifiedBy>
  <dcterms:created xsi:type="dcterms:W3CDTF">2019-08-14T23:59:28Z</dcterms:created>
  <dcterms:modified xsi:type="dcterms:W3CDTF">2019-09-18T17:43:45Z</dcterms:modified>
</cp:coreProperties>
</file>