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6"/>
  <workbookPr defaultThemeVersion="124226"/>
  <mc:AlternateContent xmlns:mc="http://schemas.openxmlformats.org/markup-compatibility/2006">
    <mc:Choice Requires="x15">
      <x15ac:absPath xmlns:x15ac="http://schemas.microsoft.com/office/spreadsheetml/2010/11/ac" url="\\172.26.1.6\Talento Humano\2023\15. PLANES\SEGUIMIENTOS\Segundo Trimestre\"/>
    </mc:Choice>
  </mc:AlternateContent>
  <xr:revisionPtr revIDLastSave="0" documentId="13_ncr:1_{0B6C94DA-CC6A-4C6D-A289-171FDFFD0C21}" xr6:coauthVersionLast="36" xr6:coauthVersionMax="36" xr10:uidLastSave="{00000000-0000-0000-0000-000000000000}"/>
  <bookViews>
    <workbookView xWindow="0" yWindow="0" windowWidth="19200" windowHeight="11085" tabRatio="320" xr2:uid="{00000000-000D-0000-FFFF-FFFF00000000}"/>
  </bookViews>
  <sheets>
    <sheet name="2do Trimestre" sheetId="21" r:id="rId1"/>
  </sheets>
  <definedNames>
    <definedName name="_xlnm._FilterDatabase" localSheetId="0" hidden="1">'2do Trimestre'!$A$2:$AA$34</definedName>
    <definedName name="_xlnm.Print_Area" localSheetId="0">'2do Trimestre'!$A$1:$AB$48</definedName>
  </definedNames>
  <calcPr calcId="191029"/>
</workbook>
</file>

<file path=xl/calcChain.xml><?xml version="1.0" encoding="utf-8"?>
<calcChain xmlns="http://schemas.openxmlformats.org/spreadsheetml/2006/main">
  <c r="U23" i="21" l="1"/>
  <c r="Y23" i="21" s="1"/>
  <c r="Z23" i="21" s="1"/>
  <c r="O23" i="21"/>
  <c r="Z20" i="21"/>
  <c r="U20" i="21"/>
  <c r="O20" i="21"/>
  <c r="K20" i="21"/>
  <c r="U19" i="21"/>
  <c r="Y19" i="21" s="1"/>
  <c r="K19" i="21"/>
  <c r="O19" i="21" s="1"/>
  <c r="U11" i="21"/>
  <c r="Y11" i="21" s="1"/>
  <c r="Z11" i="21" s="1"/>
  <c r="O11" i="21"/>
  <c r="U10" i="21"/>
  <c r="Y10" i="21" s="1"/>
  <c r="Z10" i="21" s="1"/>
  <c r="O10" i="21"/>
  <c r="U9" i="21"/>
  <c r="Y9" i="21" s="1"/>
  <c r="Z9" i="21" s="1"/>
  <c r="O9" i="21"/>
  <c r="O13" i="21" l="1"/>
  <c r="U13" i="21"/>
  <c r="Y13" i="21" s="1"/>
  <c r="Z13" i="21" s="1"/>
  <c r="O16" i="21"/>
  <c r="U16" i="21"/>
  <c r="O17" i="21"/>
  <c r="U17" i="21"/>
  <c r="K29" i="21"/>
  <c r="O29" i="21"/>
  <c r="U29" i="21"/>
  <c r="O18" i="21"/>
  <c r="U18" i="21"/>
  <c r="Y18" i="21" s="1"/>
  <c r="Z18" i="21" s="1"/>
  <c r="O8" i="21"/>
  <c r="U8" i="21"/>
  <c r="Y8" i="21" s="1"/>
  <c r="O7" i="21"/>
  <c r="U7" i="21"/>
  <c r="Y7" i="21" s="1"/>
  <c r="Y29" i="21" l="1"/>
  <c r="Z29" i="21" s="1"/>
  <c r="I37" i="21"/>
</calcChain>
</file>

<file path=xl/sharedStrings.xml><?xml version="1.0" encoding="utf-8"?>
<sst xmlns="http://schemas.openxmlformats.org/spreadsheetml/2006/main" count="225" uniqueCount="154">
  <si>
    <t xml:space="preserve">INFORMACIÓN DE LA ACTIVIDAD </t>
  </si>
  <si>
    <t>ACTIVIDAD DIRIJIDA A</t>
  </si>
  <si>
    <t>Servidores de Planta
No.</t>
  </si>
  <si>
    <t>Contratistas
No.</t>
  </si>
  <si>
    <t>Mujeres</t>
  </si>
  <si>
    <t>Hombres</t>
  </si>
  <si>
    <t>Total asistentes</t>
  </si>
  <si>
    <t>Hijos de funcionarios</t>
  </si>
  <si>
    <t>No. De familias</t>
  </si>
  <si>
    <t xml:space="preserve">No. De personas encuestadas que consideran que el objetivo de la actividad se cumplió </t>
  </si>
  <si>
    <t>No. De Encuestas realizadas</t>
  </si>
  <si>
    <t xml:space="preserve">
% de Asistentes
 (No. total de asistentes /No. de personas  a los que va dirigida la actividad)</t>
  </si>
  <si>
    <t>Eje</t>
  </si>
  <si>
    <t>Entidad o Área Responsable</t>
  </si>
  <si>
    <t>Fecha de Realización</t>
  </si>
  <si>
    <t>ESTADOS MENTALES POSITIVOS</t>
  </si>
  <si>
    <t>PROPOSITO DE VIDA</t>
  </si>
  <si>
    <t>RELACIONES INTERPERSONALES</t>
  </si>
  <si>
    <t>Número participantes a los que está dirigida la actividad</t>
  </si>
  <si>
    <t>Sumatoria servidores de planta más contratistas</t>
  </si>
  <si>
    <t>POBLACIÓN BENEFICIADA</t>
  </si>
  <si>
    <t>Gestión del Talento Humano.</t>
  </si>
  <si>
    <t>Departamento Administrativo del Servicio Civil Distrital.</t>
  </si>
  <si>
    <t>Responsable</t>
  </si>
  <si>
    <t>Actividades realizadas</t>
  </si>
  <si>
    <t>Comunicaciones</t>
  </si>
  <si>
    <t>todo el año</t>
  </si>
  <si>
    <t>Tiempo del DADEP</t>
  </si>
  <si>
    <t>Caja de compensación familiar Compensar</t>
  </si>
  <si>
    <t>Gestión del Talento Humano</t>
  </si>
  <si>
    <t>Servidores de la entidad</t>
  </si>
  <si>
    <t xml:space="preserve">Servidores inscrito de la Entidad </t>
  </si>
  <si>
    <t>Servidores con sus familias</t>
  </si>
  <si>
    <t>Hijos de funcionarios de la Entidad en edades de 0 a 12 años.</t>
  </si>
  <si>
    <t>Hijos de funcionarios con edades entre los 0 a 12 años de edad</t>
  </si>
  <si>
    <t xml:space="preserve">Por definir </t>
  </si>
  <si>
    <t xml:space="preserve">De acuerdo a inscripción </t>
  </si>
  <si>
    <t xml:space="preserve">% del cumplimiento de la actividad ejecutada </t>
  </si>
  <si>
    <t>Compensar</t>
  </si>
  <si>
    <t>Cobertura de servidores de planta en las actividades del Sistema de Estímulos</t>
  </si>
  <si>
    <t>Número de servidores participantes en las actividades del Sistema de Estímulos en el período / Número total de servidores inscritos o convocados a las actividades del Sistema de Estímulos en el período *100</t>
  </si>
  <si>
    <t>Cumplimiento de los objetivos</t>
  </si>
  <si>
    <t>No. De personas que consideran que el objetivo de la actividad se cumplió totalmente / Total de funcionarios encuestados (por cada actividad) * 100</t>
  </si>
  <si>
    <t>LGTBI</t>
  </si>
  <si>
    <t>Gestión</t>
  </si>
  <si>
    <t xml:space="preserve">09-05-2022 / 
20-06-2022
</t>
  </si>
  <si>
    <t>Gestión del Talento Humano / Compensar</t>
  </si>
  <si>
    <t>01-02-2022
30-11-2022</t>
  </si>
  <si>
    <t>Gestión del Talento Humano/Compensar</t>
  </si>
  <si>
    <t xml:space="preserve">01-05-2022 
30-11-2022
</t>
  </si>
  <si>
    <t>Gestión del Talento Humano / Compensar / Secretaria de ambiente / IDRD</t>
  </si>
  <si>
    <t xml:space="preserve">01-02-2022 
30-11-2022
</t>
  </si>
  <si>
    <t>01-01-2022
31-12-2022</t>
  </si>
  <si>
    <t xml:space="preserve">01-09-2022 
15-12-2022
</t>
  </si>
  <si>
    <t xml:space="preserve">01-11-2022 
15-12-2022
</t>
  </si>
  <si>
    <t xml:space="preserve">
18-09-2022 
</t>
  </si>
  <si>
    <t xml:space="preserve">10-05-2022
25-05-2022
</t>
  </si>
  <si>
    <t>Gestión del Talento Humano / Comunicaciones</t>
  </si>
  <si>
    <t>Gestión del Talento Humano / Todas las dependencias / Compensar / FONDADEP</t>
  </si>
  <si>
    <t xml:space="preserve">16-12-2022 
24-12-2022
</t>
  </si>
  <si>
    <t>01-12-2022
30-12-2022</t>
  </si>
  <si>
    <t xml:space="preserve">01-12-2022  
30-12-2022
</t>
  </si>
  <si>
    <t xml:space="preserve">01-8-2022  
</t>
  </si>
  <si>
    <t>(Número de acciones programadas a 31/01/2022 / Número de acciones ejecutadas a 31/12/2022).</t>
  </si>
  <si>
    <t>Participantes</t>
  </si>
  <si>
    <t>Fecha prevista</t>
  </si>
  <si>
    <t>Presupuesto</t>
  </si>
  <si>
    <t xml:space="preserve">
1-02-2022
25-12-2022
</t>
  </si>
  <si>
    <t>Evidencias</t>
  </si>
  <si>
    <t>Planeacion Distrital</t>
  </si>
  <si>
    <t>Por definir</t>
  </si>
  <si>
    <t xml:space="preserve">                                                                                           01-12-2022
20-12-2022
</t>
  </si>
  <si>
    <t>APROBÓ: DIANA MARIA CAMARGO PULIDO</t>
  </si>
  <si>
    <t>Nivel de cumplimiento del Plan de Bienestar e Incentivos 2023 (%)</t>
  </si>
  <si>
    <t>No. De Calificaciones satisfactorias o sobresalientes</t>
  </si>
  <si>
    <t>ELABORÓ: NURY CRUZ</t>
  </si>
  <si>
    <t xml:space="preserve">SEGUIMIENTO AL PLAN DE BIENESTAR E INCENTIVOS 2023 </t>
  </si>
  <si>
    <t>Actividad (Lugar)</t>
  </si>
  <si>
    <t>Reconocimiento día de la secretaria (DADEP)</t>
  </si>
  <si>
    <t>Celebración de cumpleaños de los servidores (semestral) (DADEP)</t>
  </si>
  <si>
    <t>Reconocimiento día de la madre/padre (DADEP)</t>
  </si>
  <si>
    <t>Dia de descanso por cumpleaños (todo el dia)  (DADEP)</t>
  </si>
  <si>
    <t>Juegos deportivos Distritales (DADEP)</t>
  </si>
  <si>
    <t>Torneo tenis de mesa (DADEP)</t>
  </si>
  <si>
    <t>Torneo de juego de Rana (DADEP)</t>
  </si>
  <si>
    <t>Caminata ecológica (Humedal Jaboque/Humedal el Salitre)</t>
  </si>
  <si>
    <t>Beneficio por participación en actividades (Boletas de Cine- refrigerios) (DADEP)</t>
  </si>
  <si>
    <t>Día del niño (DADEP)</t>
  </si>
  <si>
    <t>Día de la familia primer semestre (DADEP)</t>
  </si>
  <si>
    <t>Día de la familia segundo semestre (DADEP)</t>
  </si>
  <si>
    <t>Día del servidor público (DADEP)</t>
  </si>
  <si>
    <t>Celebración amor y amistad (DADEP)</t>
  </si>
  <si>
    <t>Incentivo mejor Servidor público de atención al ciudadano, Incentivo mejor servidor público en gestión de integridad, Incentivo por participación ciudadana y rendición de cuentas (DADEP)</t>
  </si>
  <si>
    <t>Incentivos y reconocimiento mejores funcionarios (DADEP)</t>
  </si>
  <si>
    <t>Reconocimiento grupos de trabajo transversales (DADEP)</t>
  </si>
  <si>
    <t>Época de Navidad (Presencial)</t>
  </si>
  <si>
    <t>Actividad integración por dependencia (Presencial)</t>
  </si>
  <si>
    <t>Reconocimiento de la diversidad (espacios incluyentes) (Presencial)</t>
  </si>
  <si>
    <t>Día de los dulces (Presencial)</t>
  </si>
  <si>
    <t>Apropiación Institucional (Presencial)</t>
  </si>
  <si>
    <t>Bienestar a la carta (Presencial)</t>
  </si>
  <si>
    <t>Bonos navideños (Presencial)</t>
  </si>
  <si>
    <t>Vacaciones recreativas (Presencial)</t>
  </si>
  <si>
    <t>Día del Espacio Publico (Plaza Fundacional de Bosa)</t>
  </si>
  <si>
    <t xml:space="preserve">Invitación 
Inscripción al evento  
Base de datos mujeres DADEP
Planillas de asistencia
Registros Fotográficos
Se hizo una inscripción mediante Forms.
Documentos archivados según tabla de retención documental de Gestión del Talento humano
</t>
  </si>
  <si>
    <t xml:space="preserve">Planilla de Asistencia 
Se realizó la entrega de las boletas de cine con el combo de alimentos a los funcionarios
La evaluación de la actividad se realizará en la encuesta de satisfacción anual de la vigencia 2023.                                                                                          Documentos archivados según tabla de retención documental de Gestión del Talento humano
</t>
  </si>
  <si>
    <t>Se encuentra el registro en las planillas de control de permisos ( tabla de retención documental). La evaluación de la actividad se realizará en la encuesta de satisfacción anual de la vigencia 2023</t>
  </si>
  <si>
    <t>CONOCIMIENTO DE LAS FORTALEZAS PROPIAS</t>
  </si>
  <si>
    <t>REVISÓ: ELIANA MARTINEZ / JULIO ACOSTA</t>
  </si>
  <si>
    <t xml:space="preserve">De acuerdo con la circular 009 del  18/04/2023 del  DADEP se otorgó  en el primer semestre a todos los servidores públicos de la entidad, un (1) día de descanso remunerado para que compartan con sus familias, a partir del 02/05/2023 al 30/06/2023. </t>
  </si>
  <si>
    <t>INCENTIVOS</t>
  </si>
  <si>
    <t>Observaciones</t>
  </si>
  <si>
    <t xml:space="preserve">Invitación 
Inscripción al  evento
Registros fotográficos
Documentos archivados según tabla de retención documental de Gestión del Talento humano
</t>
  </si>
  <si>
    <t>Reconocimiento y empoderamiento de las mujeres servidoras públicas del D.C. (DADEP/Plaza de Bolívar)</t>
  </si>
  <si>
    <t>N/A</t>
  </si>
  <si>
    <t xml:space="preserve"> Meta cumplida toda vez que se realizaron las siguientes actividades:
la Entidad participó en la actividad denominada "Bogotá se la juega por las mujeres"realizada por la Secretaría de Gobierno y Secretaría de la Mujer, en la Plaza de Bolívar, para la conmemoración del día internacional de los derechos de las mujeres. En este evento se asignó una delegación del DADEP, para hacerse presente en el evento.</t>
  </si>
  <si>
    <t xml:space="preserve">Actividad realizada en el tercer trimestre: 
</t>
  </si>
  <si>
    <t xml:space="preserve">Actividad a realizar en el cuarto trimestre: 
</t>
  </si>
  <si>
    <t xml:space="preserve">Actividad a realizar entre  el tercero y  el cuarto trimestre: 
</t>
  </si>
  <si>
    <t>NATALIA ZAMUDIO Z</t>
  </si>
  <si>
    <t xml:space="preserve"> </t>
  </si>
  <si>
    <t>Meta cumplida    
Se realizó la inscripción de 48 participantes en el torneo de rana mixta en la que encontraban 24 mujeres y 24 hombres. Mediante sorteo se conformaron los equipos y se establecieron los lineamientos de la competencia.  
El 28 de marzo se llevó a cabo  el evento de premiación del primero y segundo puesto, actividad donde se hizo entrega de los regalos que fueron donados por el Banco de Occidente, y los obsequios que envió la caja de compensación Compensar.</t>
  </si>
  <si>
    <t>24 de febrero de 2023
24 de marzo de 2023.</t>
  </si>
  <si>
    <t>27 de diciembre de 2022 a 
31 enero de 2023</t>
  </si>
  <si>
    <t>Asistencia 
Documentos archivados según tabla de retención documental de Gestión del Talento humano
Pieza comunicativa de las integrantes del programa diversos amorosos y seguros.
Registros fotográficos.</t>
  </si>
  <si>
    <t xml:space="preserve">Actividad a realizar en el tercer trimestre: 
</t>
  </si>
  <si>
    <t>Celebración del dia del hombre y de la mujer (DADEP)</t>
  </si>
  <si>
    <t>Meta cumplida toda vez que se realizaron las siguientes actividades:  
Se llevó a cabo la conmemoración del día internacional de los Derechos de las Mujeres; la Subdirectora de Gestión Corporativa dió inicio al evento, el asesor del despacho intervino en una charla sobre la importancia del 8 de marzo  y  por último el coordinador del Observatorio intervino contandole a la audiencia sobre los informes generados desde el observatorio con  "Enfoque de Mujer y Género".  Se le brindó a los servidores de la Entidad una copa de helado, gestión que se realizó con la Caja de Compensación.</t>
  </si>
  <si>
    <t xml:space="preserve">
Invitación
Inscripción
Reunión con todos los participantes, se hizo el sorteo y conformación de los grupos y se les informó los lineamientos con los criterios de participación.
-Documento con los Criterios de participación  
- Registros fotográficos de la reunión de conformación de equipos
Eliminatoria 
Evento de premiación del primer y segundo puesto: regalos que fueron donados por el Banco de Occidente y la caja de compensación Compensar.
Planilla campeones del torneo
Registro fotográfico de los ganadores
Documentos archivados según tabla de retención documental de Gestión del Talento humano
</t>
  </si>
  <si>
    <r>
      <t>Meta cumplida  
Toda vez que se realizaron las siguientes actividades:
Se realizaron 2 caminatas ecologicas presenciales los dias 24 de febrero  y 24 de marzo :
-</t>
    </r>
    <r>
      <rPr>
        <i/>
        <sz val="12"/>
        <rFont val="Times New Roman"/>
        <family val="1"/>
      </rPr>
      <t xml:space="preserve"> Humedal Jaboque:</t>
    </r>
    <r>
      <rPr>
        <sz val="12"/>
        <rFont val="Times New Roman"/>
        <family val="1"/>
      </rPr>
      <t xml:space="preserve"> durante el recorrido contamos con el acompañamiento de   un abogado de la Oficina Jurídica donde nos narró sobre el proceso de la  recuperación del humedal, todo lo que conllevó este proceso,  fallos de primera  y segunda instancia, también tuvimos el acompañamiento de funcionarios de la Secretaría de Ambiente  explicando la fauna que allí encontramos, la vegetación del humedal, su  extensión y cómo se mantiene el humedal; se disfrutó de la belleza de esta reserva ambiental, incentivando la actividad física durante el recorrido realizado.
- </t>
    </r>
    <r>
      <rPr>
        <i/>
        <sz val="12"/>
        <rFont val="Times New Roman"/>
        <family val="1"/>
      </rPr>
      <t>El salitre:</t>
    </r>
    <r>
      <rPr>
        <sz val="12"/>
        <rFont val="Times New Roman"/>
        <family val="1"/>
      </rPr>
      <t xml:space="preserve"> Contamos con el acompañamiento de funcionarios de la Secretaría de Ambiente, nos contaron sobre la vegetación de la zona y su fauna y se aclararon dudas presentadas por los asistentes, este recorrido finalizó despues de una caminata de 2 horas en Engativa Pueblo.</t>
    </r>
  </si>
  <si>
    <t xml:space="preserve">
Invitación
Inscripción en google forms
Acta de Asistencia
Entrega del refrigerio por parte de la caja de compensación Compensar.
Registros fotográficos del recorrido
La evaluación de la actividad se realizará en la encuesta de satisfacción anual de la vigencia 2023.
Documentos archivados según tabla de retención documental de Gestión del Talento humano</t>
  </si>
  <si>
    <t xml:space="preserve">Meta cumplida
Se entregó a los funcionarios boletas para asistir a los teatros de Cine Colombia acompañado de un combo de alimentos para ser utilizado con su núcleo familiar, incentivo gestionado desde la Subdirección de Gestión Corporativa- Talento Humano con la Caja de Compensación Familiar Compensar.
</t>
  </si>
  <si>
    <t xml:space="preserve">Meta Cumplida
Se llevaron a cabo en el "Parque de los Novios"  actividades  lúdicas enfocadas a la inducción y reinducción  de  los procesos de la entidad, en el que se socializaron y se dieron  a conocer las integrantes del grupo dinamizador ( Ambientes laborales, diversos, amorosos y seguros).
En la casita del lago se contó con un stand, donde los asistentes al evento realizaban un tour por los sitios de información y se socializaron temas como lenguaje y ambientes incluyentes y cómo contribuye al cambio cultural,  mujer y género, identidad de género, entre otros temas. 
Contamos con el acompañamiento por parte de funcionarios de  Planeación Distrital donde socializaron temas de diversidad  a todas las personas que pasaron por el stand, se les informo sobre los  lineamientos para la protección de los derechos de las personas trans en el ámbito de la gestión del talento humano y la vinculación en el Distrito Capital.
• Esta actividad contribuyó a Construir y reafirmar espacios laborales libres de discriminación.
</t>
  </si>
  <si>
    <t>Invitación por parte del Servicio Civil
Inscripciones
Documentos archivados según tabla de retención documental de Gestión del Talento Humano 
Planilla entrega bono tarjeta de compensar por $50,000, 
Pieza comunicativa de felicitación</t>
  </si>
  <si>
    <t>23 de junio de 2023</t>
  </si>
  <si>
    <t xml:space="preserve"> Listado de contratistas y funcionarios que cumplieron años.
 Registros fotográficos
 Planilla de entrega de los regalos
 Edición en el periodico del 5 de julio de 2023 Documentos archivados según tabla de retención documental de Gestión del Talento humano      
                                  </t>
  </si>
  <si>
    <t>8 de junio de 2023</t>
  </si>
  <si>
    <t xml:space="preserve">Invitación
Planillas de asistencia entrega boleta Cine Colombia
Reporte personal de planta  (Mamás)
Registros fotogtráficos
Documentos archivados según tabla de retención documental de Gestión del Talento humano
</t>
  </si>
  <si>
    <t xml:space="preserve">Invitación
Registros fotográficos del Brazalete y el Combo de alimentos
Listado de los hijos de los funcionarios edades entre 0 hasta 13 años.
Planilla de entrega del brazalete y combo
Se encuentra en la carpeta compartida de TH. Y registros  fotográficos  del brazalete y la boleta del combo de alimentos. Planillas de asistencia con la firma de los funcionarios que recibieron las boletas.
Documentos archivados según tabla de retención documental de Gestión del Talento humano
</t>
  </si>
  <si>
    <t>Según la circular 009 del 18/04/2023 del DADEP otorgó  en el primer semestre a todos los servidores públicos de la entidad, un (1) día de descanso remunerado para que compartan con sus familias. Documentos archivados según tabla de retención documental de Gestión del Talento humano</t>
  </si>
  <si>
    <t xml:space="preserve">Listado de entrega de las manillas  para  los hijos de los funcionarios,        
Documentos archivados según tabla de retención documental de Gestión del Talento humano                                               </t>
  </si>
  <si>
    <t xml:space="preserve"> 
Para incentivar a los servidores que celebren el dia del cumpleaños  con su familia, el DADEP viene otorgando un día de descanso que se puede hacer efectivo el mismo día del cumpleaños o el día hábil siguiente.
</t>
  </si>
  <si>
    <t>SEGUIMIENTO SEGUNDO TRIMESTRE</t>
  </si>
  <si>
    <t>1 de enero de 2023 al 31 de marzo de 2023</t>
  </si>
  <si>
    <t>1 de marzo de 2023 al 7 de marzo de 2023</t>
  </si>
  <si>
    <t>2 de mayo de 2023 al 30 de junio de 2023</t>
  </si>
  <si>
    <t>16 de junio de 2023</t>
  </si>
  <si>
    <t>Nota: Se ajustan actividades a realizar de acuerdo con la dinamica de la entidad</t>
  </si>
  <si>
    <t xml:space="preserve">La Entidad extendió la invitación a los secretarios para  la conmemoración de su día a la actividad realizada por el  servicio civil en las instalaciones de Compensar, en la cual se les ofreció un  almuerzo y participaron en rifas. 
La Entidad gestionó con la caja de compensación familiar un bono cargado a la tarjeta de compensar para participar en actividades  propias de las sedes por $50,000, Se envia una felicitacion por parte del DADEP para su conmemoracion.
</t>
  </si>
  <si>
    <t xml:space="preserve">Se realizó la actividad en donde la señora direcctora dió un caluroso saludo a los homenajeados y compartió con los asistentes el pastel de cumpleaños. Así mismo, hizo entrega de los obsequios a los ganadores de las diferentes rifas realizadas durante el evento. 
</t>
  </si>
  <si>
    <t xml:space="preserve">Meta cumplida
Para  el reconocimiento de las madres la entidad hizo entrega de boletas de cine colombia incluyendo un combo de alimentos, y para el día del  padre se hizo extensiva la invitación a una tarde de bolos.
</t>
  </si>
  <si>
    <t xml:space="preserve">Meta cumplida 
La Subdirección de Gestión Corporativa - Talento humano hace entrega  a los servidores publicos de 26 Brazaletes para que asistan con sus hijos  a la Fundación Parque Jaime Duque,  este  incluye combo de Alimentos y Bebidas para que vivan  la experiencia llena de magia, aprendizaje y diversión.
</t>
  </si>
  <si>
    <t>28 de abril de 2023</t>
  </si>
  <si>
    <t xml:space="preserve">Meta cumplida, toda vez que se realizaron las siguientes actividades:
 La Subdirección de Gestión Corporativa - Talento humano   hizo entrega a funcionarios (padres de familia)  de manillas para el parque de diversión Multi Parque incluyendo  combo de hamburguesa para que sean utilizados y disfruten  con sus hijos durante  las vacaciones de mitad de año.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</si>
</sst>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2]* #,##0.00_-;\-[$€-2]* #,##0.00_-;_-[$€-2]* &quot;-&quot;??_-"/>
    <numFmt numFmtId="165" formatCode="[$-240A]d&quot; de &quot;mmmm&quot; de &quot;yyyy;@"/>
  </numFmts>
  <fonts count="18" x14ac:knownFonts="1">
    <font>
      <sz val="10"/>
      <name val="Arial"/>
      <family val="2"/>
    </font>
    <font>
      <sz val="11"/>
      <color theme="1"/>
      <name val="Calibri"/>
      <family val="2"/>
      <scheme val="minor"/>
    </font>
    <font>
      <sz val="10"/>
      <name val="Arial"/>
      <family val="2"/>
    </font>
    <font>
      <sz val="10"/>
      <name val="Arial Narrow"/>
      <family val="2"/>
    </font>
    <font>
      <sz val="9"/>
      <name val="Calibri"/>
      <family val="2"/>
      <scheme val="minor"/>
    </font>
    <font>
      <b/>
      <sz val="14"/>
      <color theme="1"/>
      <name val="Calibri"/>
      <family val="2"/>
      <scheme val="minor"/>
    </font>
    <font>
      <b/>
      <sz val="12"/>
      <color theme="1"/>
      <name val="Calibri"/>
      <family val="2"/>
      <scheme val="minor"/>
    </font>
    <font>
      <u/>
      <sz val="10"/>
      <color theme="10"/>
      <name val="Arial"/>
      <family val="2"/>
    </font>
    <font>
      <b/>
      <sz val="10"/>
      <name val="Arial"/>
      <family val="2"/>
    </font>
    <font>
      <b/>
      <sz val="9"/>
      <name val="Calibri"/>
      <family val="2"/>
      <scheme val="minor"/>
    </font>
    <font>
      <sz val="10"/>
      <color rgb="FFFF0000"/>
      <name val="Arial"/>
      <family val="2"/>
    </font>
    <font>
      <b/>
      <sz val="12"/>
      <color theme="1"/>
      <name val="Times New Roman"/>
      <family val="1"/>
    </font>
    <font>
      <b/>
      <sz val="12"/>
      <name val="Times New Roman"/>
      <family val="1"/>
    </font>
    <font>
      <sz val="12"/>
      <name val="Times New Roman"/>
      <family val="1"/>
    </font>
    <font>
      <sz val="12"/>
      <color rgb="FFFF0000"/>
      <name val="Times New Roman"/>
      <family val="1"/>
    </font>
    <font>
      <sz val="12"/>
      <color rgb="FF000000"/>
      <name val="Times New Roman"/>
      <family val="1"/>
    </font>
    <font>
      <i/>
      <sz val="12"/>
      <name val="Times New Roman"/>
      <family val="1"/>
    </font>
    <font>
      <sz val="12"/>
      <color theme="1"/>
      <name val="Times New Roman"/>
      <family val="1"/>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gray0625">
        <bgColor theme="0"/>
      </patternFill>
    </fill>
    <fill>
      <patternFill patternType="solid">
        <fgColor theme="4" tint="0.79998168889431442"/>
        <bgColor indexed="64"/>
      </patternFill>
    </fill>
    <fill>
      <patternFill patternType="solid">
        <fgColor rgb="FFFFFF00"/>
        <bgColor indexed="64"/>
      </patternFill>
    </fill>
    <fill>
      <patternFill patternType="solid">
        <fgColor theme="4" tint="0.3999755851924192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top style="medium">
        <color auto="1"/>
      </top>
      <bottom/>
      <diagonal/>
    </border>
  </borders>
  <cellStyleXfs count="6">
    <xf numFmtId="0" fontId="0" fillId="0" borderId="0"/>
    <xf numFmtId="9" fontId="2" fillId="0" borderId="0" applyFont="0" applyFill="0" applyBorder="0" applyAlignment="0" applyProtection="0"/>
    <xf numFmtId="164" fontId="3" fillId="0" borderId="0" applyFont="0" applyFill="0" applyBorder="0" applyAlignment="0" applyProtection="0"/>
    <xf numFmtId="0" fontId="2" fillId="0" borderId="0"/>
    <xf numFmtId="0" fontId="1" fillId="0" borderId="0"/>
    <xf numFmtId="0" fontId="7" fillId="0" borderId="0" applyNumberFormat="0" applyFill="0" applyBorder="0" applyAlignment="0" applyProtection="0"/>
  </cellStyleXfs>
  <cellXfs count="109">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8" fillId="0" borderId="0" xfId="0" applyFont="1"/>
    <xf numFmtId="0" fontId="10" fillId="0" borderId="0" xfId="0" applyFont="1"/>
    <xf numFmtId="0" fontId="10" fillId="2" borderId="0" xfId="0" applyFont="1" applyFill="1"/>
    <xf numFmtId="0" fontId="10" fillId="4" borderId="0" xfId="0" applyFont="1" applyFill="1"/>
    <xf numFmtId="0" fontId="13" fillId="5" borderId="1" xfId="0" applyFont="1" applyFill="1" applyBorder="1" applyAlignment="1">
      <alignment horizontal="center" vertical="center"/>
    </xf>
    <xf numFmtId="9" fontId="13" fillId="2" borderId="18" xfId="0" applyNumberFormat="1" applyFont="1" applyFill="1" applyBorder="1" applyAlignment="1">
      <alignment horizontal="center" vertical="center" wrapText="1"/>
    </xf>
    <xf numFmtId="0" fontId="0" fillId="0" borderId="0" xfId="0" applyAlignment="1">
      <alignment horizontal="center"/>
    </xf>
    <xf numFmtId="0" fontId="5" fillId="3" borderId="0" xfId="0" applyFont="1" applyFill="1" applyAlignment="1">
      <alignment horizontal="center" vertical="center" wrapText="1"/>
    </xf>
    <xf numFmtId="9" fontId="13" fillId="2" borderId="1" xfId="1" applyFont="1" applyFill="1" applyBorder="1" applyAlignment="1">
      <alignment horizontal="center" vertical="center"/>
    </xf>
    <xf numFmtId="0" fontId="0" fillId="2" borderId="0" xfId="0" applyFill="1"/>
    <xf numFmtId="0" fontId="12" fillId="2" borderId="0" xfId="0" applyFont="1" applyFill="1"/>
    <xf numFmtId="0" fontId="13" fillId="2" borderId="0" xfId="0" applyFont="1" applyFill="1" applyAlignment="1">
      <alignment horizontal="center" vertical="center"/>
    </xf>
    <xf numFmtId="0" fontId="13" fillId="2" borderId="0" xfId="0" applyFont="1" applyFill="1" applyAlignment="1">
      <alignment horizontal="center" vertical="center" wrapText="1"/>
    </xf>
    <xf numFmtId="0" fontId="13" fillId="2" borderId="0" xfId="0" applyFont="1" applyFill="1"/>
    <xf numFmtId="0" fontId="13" fillId="2" borderId="0" xfId="0" applyFont="1" applyFill="1" applyAlignment="1">
      <alignment vertical="center"/>
    </xf>
    <xf numFmtId="0" fontId="15" fillId="2" borderId="4" xfId="0" applyFont="1" applyFill="1" applyBorder="1" applyAlignment="1">
      <alignment horizontal="justify" vertical="center" wrapText="1"/>
    </xf>
    <xf numFmtId="9" fontId="13" fillId="2" borderId="5" xfId="0" applyNumberFormat="1" applyFont="1" applyFill="1" applyBorder="1" applyAlignment="1">
      <alignment horizontal="center" vertical="center" wrapText="1"/>
    </xf>
    <xf numFmtId="0" fontId="12" fillId="2" borderId="0" xfId="0" applyFont="1" applyFill="1" applyAlignment="1">
      <alignment vertical="center" wrapText="1"/>
    </xf>
    <xf numFmtId="0" fontId="15" fillId="2" borderId="1" xfId="0" applyFont="1" applyFill="1" applyBorder="1" applyAlignment="1">
      <alignment horizontal="justify" vertical="center" wrapText="1"/>
    </xf>
    <xf numFmtId="0" fontId="9" fillId="2" borderId="0" xfId="0" applyFont="1" applyFill="1"/>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4" fillId="2" borderId="0" xfId="0" applyFont="1" applyFill="1"/>
    <xf numFmtId="0" fontId="4" fillId="2" borderId="0" xfId="0" applyFont="1" applyFill="1" applyAlignment="1">
      <alignment vertical="center"/>
    </xf>
    <xf numFmtId="0" fontId="8" fillId="2" borderId="0" xfId="0" applyFont="1" applyFill="1"/>
    <xf numFmtId="0" fontId="0" fillId="2" borderId="0" xfId="0" applyFill="1" applyAlignment="1">
      <alignment horizontal="center" vertical="center"/>
    </xf>
    <xf numFmtId="0" fontId="0" fillId="2" borderId="0" xfId="0" applyFill="1" applyAlignment="1">
      <alignment horizontal="center" vertical="center" wrapText="1"/>
    </xf>
    <xf numFmtId="0" fontId="0" fillId="2" borderId="0" xfId="0" applyFill="1" applyAlignment="1">
      <alignment vertical="center"/>
    </xf>
    <xf numFmtId="0" fontId="6" fillId="6" borderId="0" xfId="0" applyFont="1" applyFill="1" applyAlignment="1">
      <alignment horizontal="center" vertical="center" wrapText="1"/>
    </xf>
    <xf numFmtId="0" fontId="12" fillId="6" borderId="19"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3" fillId="6" borderId="1" xfId="0" applyFont="1" applyFill="1" applyBorder="1" applyAlignment="1">
      <alignment horizontal="left" vertical="center" wrapText="1"/>
    </xf>
    <xf numFmtId="14" fontId="13" fillId="6" borderId="1" xfId="0" applyNumberFormat="1" applyFont="1" applyFill="1" applyBorder="1" applyAlignment="1">
      <alignment horizontal="left" vertical="top" wrapText="1"/>
    </xf>
    <xf numFmtId="0" fontId="13" fillId="6" borderId="1" xfId="0" applyFont="1" applyFill="1" applyBorder="1" applyAlignment="1">
      <alignment horizontal="left" vertical="center"/>
    </xf>
    <xf numFmtId="165" fontId="13" fillId="6" borderId="1" xfId="0" applyNumberFormat="1" applyFont="1" applyFill="1" applyBorder="1" applyAlignment="1">
      <alignment horizontal="center" vertical="center"/>
    </xf>
    <xf numFmtId="0" fontId="13" fillId="6" borderId="1" xfId="0" applyFont="1" applyFill="1" applyBorder="1" applyAlignment="1">
      <alignment horizontal="left" vertical="top"/>
    </xf>
    <xf numFmtId="0" fontId="13" fillId="6" borderId="1" xfId="0" applyFont="1" applyFill="1" applyBorder="1" applyAlignment="1">
      <alignment horizontal="left" vertical="top" wrapText="1"/>
    </xf>
    <xf numFmtId="14" fontId="13" fillId="6" borderId="1" xfId="0" applyNumberFormat="1" applyFont="1" applyFill="1" applyBorder="1" applyAlignment="1">
      <alignment horizontal="left" vertical="center" wrapText="1"/>
    </xf>
    <xf numFmtId="0" fontId="0" fillId="7" borderId="0" xfId="0" applyFill="1"/>
    <xf numFmtId="0" fontId="10" fillId="7" borderId="0" xfId="0" applyFont="1" applyFill="1"/>
    <xf numFmtId="0" fontId="10" fillId="7" borderId="0" xfId="0" applyFont="1" applyFill="1" applyAlignment="1">
      <alignment horizontal="left" vertical="center"/>
    </xf>
    <xf numFmtId="0" fontId="10" fillId="8" borderId="0" xfId="0" applyFont="1" applyFill="1"/>
    <xf numFmtId="0" fontId="13" fillId="5" borderId="11" xfId="0" applyFont="1" applyFill="1" applyBorder="1" applyAlignment="1">
      <alignment horizontal="center" vertical="center"/>
    </xf>
    <xf numFmtId="165" fontId="13" fillId="2" borderId="1" xfId="0" applyNumberFormat="1" applyFont="1" applyFill="1" applyBorder="1" applyAlignment="1">
      <alignment horizontal="center" vertical="center"/>
    </xf>
    <xf numFmtId="0" fontId="13" fillId="2" borderId="1" xfId="0" applyFont="1" applyFill="1" applyBorder="1" applyAlignment="1">
      <alignment horizontal="center" vertical="center"/>
    </xf>
    <xf numFmtId="10" fontId="13" fillId="2" borderId="1" xfId="1" applyNumberFormat="1" applyFont="1" applyFill="1" applyBorder="1" applyAlignment="1">
      <alignment horizontal="center" vertical="center"/>
    </xf>
    <xf numFmtId="0" fontId="13" fillId="2" borderId="11" xfId="5" applyFont="1" applyFill="1" applyBorder="1" applyAlignment="1">
      <alignment horizontal="left" vertical="center" wrapText="1"/>
    </xf>
    <xf numFmtId="0" fontId="13" fillId="2" borderId="1" xfId="5" applyFont="1" applyFill="1" applyBorder="1" applyAlignment="1">
      <alignment horizontal="left" vertical="center" wrapText="1"/>
    </xf>
    <xf numFmtId="1" fontId="13" fillId="2" borderId="1" xfId="1" applyNumberFormat="1" applyFont="1" applyFill="1" applyBorder="1" applyAlignment="1">
      <alignment horizontal="center" vertical="center"/>
    </xf>
    <xf numFmtId="0" fontId="13" fillId="2" borderId="1" xfId="5" applyFont="1" applyFill="1" applyBorder="1" applyAlignment="1">
      <alignment horizontal="left" vertical="top" wrapText="1"/>
    </xf>
    <xf numFmtId="165" fontId="13" fillId="2" borderId="1" xfId="0" applyNumberFormat="1" applyFont="1" applyFill="1" applyBorder="1" applyAlignment="1">
      <alignment horizontal="center" vertical="center" wrapText="1"/>
    </xf>
    <xf numFmtId="9" fontId="13" fillId="2" borderId="1" xfId="1" applyNumberFormat="1" applyFont="1" applyFill="1" applyBorder="1" applyAlignment="1">
      <alignment horizontal="center" vertical="center"/>
    </xf>
    <xf numFmtId="0" fontId="13" fillId="2" borderId="1" xfId="0" applyFont="1" applyFill="1" applyBorder="1" applyAlignment="1">
      <alignment vertical="center" wrapText="1"/>
    </xf>
    <xf numFmtId="14" fontId="13" fillId="2" borderId="1" xfId="0" applyNumberFormat="1" applyFont="1" applyFill="1" applyBorder="1" applyAlignment="1">
      <alignment horizontal="center" vertical="center"/>
    </xf>
    <xf numFmtId="0" fontId="13" fillId="2" borderId="11" xfId="0" applyFont="1" applyFill="1" applyBorder="1" applyAlignment="1">
      <alignment vertical="center" wrapText="1"/>
    </xf>
    <xf numFmtId="0" fontId="14" fillId="2" borderId="1" xfId="0" applyFont="1" applyFill="1" applyBorder="1" applyAlignment="1">
      <alignment vertical="center" wrapText="1"/>
    </xf>
    <xf numFmtId="0" fontId="13" fillId="2" borderId="11" xfId="5" applyFont="1" applyFill="1" applyBorder="1" applyAlignment="1">
      <alignment vertical="center" wrapText="1"/>
    </xf>
    <xf numFmtId="0" fontId="14" fillId="2" borderId="1" xfId="5" applyFont="1" applyFill="1" applyBorder="1" applyAlignment="1">
      <alignment vertical="center" wrapText="1"/>
    </xf>
    <xf numFmtId="0" fontId="13" fillId="2" borderId="1" xfId="5" applyFont="1" applyFill="1" applyBorder="1" applyAlignment="1">
      <alignment vertical="center" wrapText="1"/>
    </xf>
    <xf numFmtId="0" fontId="13" fillId="2" borderId="1" xfId="0" applyFont="1" applyFill="1" applyBorder="1" applyAlignment="1">
      <alignment horizontal="center" vertical="center" wrapText="1"/>
    </xf>
    <xf numFmtId="165" fontId="17" fillId="2" borderId="1" xfId="0" applyNumberFormat="1" applyFont="1" applyFill="1" applyBorder="1" applyAlignment="1">
      <alignment horizontal="center" vertical="center" wrapText="1"/>
    </xf>
    <xf numFmtId="0" fontId="13" fillId="2" borderId="1" xfId="0" applyFont="1" applyFill="1" applyBorder="1" applyAlignment="1">
      <alignment horizontal="justify" vertical="center"/>
    </xf>
    <xf numFmtId="14" fontId="17" fillId="2" borderId="1" xfId="0" applyNumberFormat="1" applyFont="1" applyFill="1" applyBorder="1" applyAlignment="1">
      <alignment horizontal="center" vertical="center"/>
    </xf>
    <xf numFmtId="0" fontId="10" fillId="2" borderId="0" xfId="0" applyFont="1" applyFill="1" applyAlignment="1">
      <alignment horizontal="left" vertical="center"/>
    </xf>
    <xf numFmtId="0" fontId="9" fillId="2" borderId="0" xfId="0" applyFont="1" applyFill="1" applyAlignment="1">
      <alignment horizontal="center"/>
    </xf>
    <xf numFmtId="0" fontId="13" fillId="5" borderId="11" xfId="0" applyFont="1" applyFill="1" applyBorder="1" applyAlignment="1">
      <alignment horizontal="center" vertical="center"/>
    </xf>
    <xf numFmtId="0" fontId="13" fillId="5" borderId="12" xfId="0" applyFont="1" applyFill="1" applyBorder="1" applyAlignment="1">
      <alignment horizontal="center" vertical="center"/>
    </xf>
    <xf numFmtId="0" fontId="12" fillId="6" borderId="1" xfId="0" applyFont="1" applyFill="1" applyBorder="1" applyAlignment="1">
      <alignment horizontal="center" vertical="center" textRotation="90" wrapText="1"/>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14" xfId="0" applyFont="1" applyFill="1" applyBorder="1" applyAlignment="1">
      <alignment horizontal="center" vertical="center"/>
    </xf>
    <xf numFmtId="0" fontId="15" fillId="2" borderId="1" xfId="0" applyFont="1" applyFill="1" applyBorder="1" applyAlignment="1">
      <alignment horizontal="justify" vertical="center" wrapText="1"/>
    </xf>
    <xf numFmtId="0" fontId="15" fillId="2" borderId="14" xfId="0" applyFont="1" applyFill="1" applyBorder="1" applyAlignment="1">
      <alignment horizontal="justify" vertical="center" wrapText="1"/>
    </xf>
    <xf numFmtId="9" fontId="13" fillId="2" borderId="18" xfId="0" applyNumberFormat="1" applyFont="1" applyFill="1" applyBorder="1" applyAlignment="1">
      <alignment horizontal="center" vertical="center" wrapText="1"/>
    </xf>
    <xf numFmtId="9" fontId="13" fillId="2" borderId="15" xfId="0" applyNumberFormat="1" applyFont="1" applyFill="1" applyBorder="1" applyAlignment="1">
      <alignment horizontal="center" vertical="center" wrapText="1"/>
    </xf>
    <xf numFmtId="9" fontId="13" fillId="2" borderId="9" xfId="0" applyNumberFormat="1" applyFont="1" applyFill="1" applyBorder="1" applyAlignment="1">
      <alignment horizontal="center" vertical="center"/>
    </xf>
    <xf numFmtId="9" fontId="13" fillId="2" borderId="10" xfId="0" applyNumberFormat="1" applyFont="1" applyFill="1" applyBorder="1" applyAlignment="1">
      <alignment horizontal="center" vertical="center"/>
    </xf>
    <xf numFmtId="0" fontId="12" fillId="2" borderId="0" xfId="0" applyFont="1" applyFill="1" applyAlignment="1">
      <alignment horizontal="center" vertical="center"/>
    </xf>
    <xf numFmtId="0" fontId="12" fillId="6" borderId="1" xfId="0" applyFont="1" applyFill="1" applyBorder="1" applyAlignment="1">
      <alignment horizontal="center" vertical="center" textRotation="90"/>
    </xf>
    <xf numFmtId="0" fontId="13" fillId="2" borderId="11"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 xfId="0" applyFont="1" applyFill="1" applyBorder="1" applyAlignment="1">
      <alignment horizontal="center" vertical="center"/>
    </xf>
    <xf numFmtId="0" fontId="13" fillId="6" borderId="1" xfId="0" applyFont="1" applyFill="1" applyBorder="1" applyAlignment="1">
      <alignment horizontal="left" vertical="top" wrapText="1"/>
    </xf>
    <xf numFmtId="0" fontId="12" fillId="6" borderId="17" xfId="0" applyFont="1" applyFill="1" applyBorder="1" applyAlignment="1">
      <alignment horizontal="center" vertical="center" wrapText="1"/>
    </xf>
    <xf numFmtId="0" fontId="12" fillId="6" borderId="19"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14" xfId="0" applyFont="1" applyFill="1" applyBorder="1" applyAlignment="1">
      <alignment horizontal="center" vertical="center" wrapText="1"/>
    </xf>
    <xf numFmtId="0" fontId="12" fillId="6" borderId="20"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1" fillId="6" borderId="19" xfId="0" applyFont="1" applyFill="1" applyBorder="1" applyAlignment="1">
      <alignment horizontal="center" vertical="center" wrapText="1"/>
    </xf>
    <xf numFmtId="0" fontId="0" fillId="0" borderId="6" xfId="0" applyBorder="1" applyAlignment="1">
      <alignment horizontal="center"/>
    </xf>
    <xf numFmtId="0" fontId="5" fillId="3" borderId="1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15" xfId="0" applyFont="1" applyFill="1" applyBorder="1" applyAlignment="1">
      <alignment horizontal="center" vertical="center" wrapText="1"/>
    </xf>
    <xf numFmtId="0" fontId="11" fillId="6" borderId="1" xfId="0" applyFont="1" applyFill="1" applyBorder="1" applyAlignment="1">
      <alignment horizontal="center" vertical="center"/>
    </xf>
    <xf numFmtId="0" fontId="11" fillId="6" borderId="9" xfId="0" applyFont="1" applyFill="1" applyBorder="1" applyAlignment="1">
      <alignment horizontal="center" vertical="center"/>
    </xf>
    <xf numFmtId="0" fontId="11" fillId="6" borderId="1"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3" fillId="2" borderId="11" xfId="5" applyFont="1" applyFill="1" applyBorder="1" applyAlignment="1">
      <alignment horizontal="left" wrapText="1"/>
    </xf>
  </cellXfs>
  <cellStyles count="6">
    <cellStyle name="Euro" xfId="2" xr:uid="{00000000-0005-0000-0000-000000000000}"/>
    <cellStyle name="Hipervínculo" xfId="5" builtinId="8"/>
    <cellStyle name="Normal" xfId="0" builtinId="0"/>
    <cellStyle name="Normal 2" xfId="4" xr:uid="{00000000-0005-0000-0000-000003000000}"/>
    <cellStyle name="Normal 3" xfId="3" xr:uid="{00000000-0005-0000-0000-000004000000}"/>
    <cellStyle name="Porcentaje" xfId="1" builtinId="5"/>
  </cellStyles>
  <dxfs count="0"/>
  <tableStyles count="0" defaultTableStyle="TableStyleMedium2" defaultPivotStyle="PivotStyleLight16"/>
  <colors>
    <mruColors>
      <color rgb="FFCCFF99"/>
      <color rgb="FFF7B327"/>
      <color rgb="FFF9B3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54269</xdr:colOff>
      <xdr:row>0</xdr:row>
      <xdr:rowOff>107877</xdr:rowOff>
    </xdr:from>
    <xdr:to>
      <xdr:col>26</xdr:col>
      <xdr:colOff>2304384</xdr:colOff>
      <xdr:row>0</xdr:row>
      <xdr:rowOff>1329856</xdr:rowOff>
    </xdr:to>
    <xdr:sp macro="" textlink="">
      <xdr:nvSpPr>
        <xdr:cNvPr id="2" name="2 Rectángulo redondeado">
          <a:extLst>
            <a:ext uri="{FF2B5EF4-FFF2-40B4-BE49-F238E27FC236}">
              <a16:creationId xmlns:a16="http://schemas.microsoft.com/office/drawing/2014/main" id="{2A5C5DBF-A2D4-1D46-927C-B96EAAA6B259}"/>
            </a:ext>
          </a:extLst>
        </xdr:cNvPr>
        <xdr:cNvSpPr/>
      </xdr:nvSpPr>
      <xdr:spPr>
        <a:xfrm>
          <a:off x="1705269" y="107877"/>
          <a:ext cx="35155815" cy="1221979"/>
        </a:xfrm>
        <a:prstGeom prst="roundRect">
          <a:avLst/>
        </a:prstGeom>
        <a:ln w="50800">
          <a:solidFill>
            <a:srgbClr val="F7B327"/>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endParaRPr lang="es-CO" sz="2800" b="1">
            <a:solidFill>
              <a:srgbClr val="F7B327"/>
            </a:solidFill>
          </a:endParaRPr>
        </a:p>
      </xdr:txBody>
    </xdr:sp>
    <xdr:clientData/>
  </xdr:twoCellAnchor>
  <xdr:twoCellAnchor editAs="oneCell">
    <xdr:from>
      <xdr:col>0</xdr:col>
      <xdr:colOff>155864</xdr:colOff>
      <xdr:row>0</xdr:row>
      <xdr:rowOff>173181</xdr:rowOff>
    </xdr:from>
    <xdr:to>
      <xdr:col>1</xdr:col>
      <xdr:colOff>476251</xdr:colOff>
      <xdr:row>0</xdr:row>
      <xdr:rowOff>981365</xdr:rowOff>
    </xdr:to>
    <xdr:pic>
      <xdr:nvPicPr>
        <xdr:cNvPr id="3" name="Imagen 2">
          <a:extLst>
            <a:ext uri="{FF2B5EF4-FFF2-40B4-BE49-F238E27FC236}">
              <a16:creationId xmlns:a16="http://schemas.microsoft.com/office/drawing/2014/main" id="{D03190B1-AE10-8445-A947-05B92F519B34}"/>
            </a:ext>
          </a:extLst>
        </xdr:cNvPr>
        <xdr:cNvPicPr>
          <a:picLocks noChangeAspect="1"/>
        </xdr:cNvPicPr>
      </xdr:nvPicPr>
      <xdr:blipFill>
        <a:blip xmlns:r="http://schemas.openxmlformats.org/officeDocument/2006/relationships" r:embed="rId1"/>
        <a:stretch>
          <a:fillRect/>
        </a:stretch>
      </xdr:blipFill>
      <xdr:spPr>
        <a:xfrm>
          <a:off x="155864" y="173181"/>
          <a:ext cx="1041978" cy="808184"/>
        </a:xfrm>
        <a:prstGeom prst="rect">
          <a:avLst/>
        </a:prstGeom>
      </xdr:spPr>
    </xdr:pic>
    <xdr:clientData/>
  </xdr:twoCellAnchor>
  <xdr:twoCellAnchor editAs="oneCell">
    <xdr:from>
      <xdr:col>2</xdr:col>
      <xdr:colOff>1752778</xdr:colOff>
      <xdr:row>41</xdr:row>
      <xdr:rowOff>117074</xdr:rowOff>
    </xdr:from>
    <xdr:to>
      <xdr:col>2</xdr:col>
      <xdr:colOff>2730765</xdr:colOff>
      <xdr:row>43</xdr:row>
      <xdr:rowOff>110886</xdr:rowOff>
    </xdr:to>
    <xdr:pic>
      <xdr:nvPicPr>
        <xdr:cNvPr id="4" name="Imagen 3">
          <a:extLst>
            <a:ext uri="{FF2B5EF4-FFF2-40B4-BE49-F238E27FC236}">
              <a16:creationId xmlns:a16="http://schemas.microsoft.com/office/drawing/2014/main" id="{1BE34DD7-0709-E945-99DA-869BE4639BC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12453" y="62524379"/>
          <a:ext cx="977987" cy="315438"/>
        </a:xfrm>
        <a:prstGeom prst="rect">
          <a:avLst/>
        </a:prstGeom>
      </xdr:spPr>
    </xdr:pic>
    <xdr:clientData/>
  </xdr:twoCellAnchor>
  <xdr:twoCellAnchor editAs="oneCell">
    <xdr:from>
      <xdr:col>2</xdr:col>
      <xdr:colOff>254826</xdr:colOff>
      <xdr:row>41</xdr:row>
      <xdr:rowOff>22267</xdr:rowOff>
    </xdr:from>
    <xdr:to>
      <xdr:col>2</xdr:col>
      <xdr:colOff>1259281</xdr:colOff>
      <xdr:row>43</xdr:row>
      <xdr:rowOff>22263</xdr:rowOff>
    </xdr:to>
    <xdr:pic>
      <xdr:nvPicPr>
        <xdr:cNvPr id="5" name="Imagen 4">
          <a:extLst>
            <a:ext uri="{FF2B5EF4-FFF2-40B4-BE49-F238E27FC236}">
              <a16:creationId xmlns:a16="http://schemas.microsoft.com/office/drawing/2014/main" id="{4FBE0D87-CE8E-B648-A1AC-8B85920E3A3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14501" y="62429572"/>
          <a:ext cx="1004455" cy="321622"/>
        </a:xfrm>
        <a:prstGeom prst="rect">
          <a:avLst/>
        </a:prstGeom>
      </xdr:spPr>
    </xdr:pic>
    <xdr:clientData/>
  </xdr:twoCellAnchor>
  <xdr:twoCellAnchor editAs="oneCell">
    <xdr:from>
      <xdr:col>10</xdr:col>
      <xdr:colOff>772505</xdr:colOff>
      <xdr:row>0</xdr:row>
      <xdr:rowOff>116603</xdr:rowOff>
    </xdr:from>
    <xdr:to>
      <xdr:col>20</xdr:col>
      <xdr:colOff>513093</xdr:colOff>
      <xdr:row>1</xdr:row>
      <xdr:rowOff>136097</xdr:rowOff>
    </xdr:to>
    <xdr:pic>
      <xdr:nvPicPr>
        <xdr:cNvPr id="6" name="Imagen 5">
          <a:extLst>
            <a:ext uri="{FF2B5EF4-FFF2-40B4-BE49-F238E27FC236}">
              <a16:creationId xmlns:a16="http://schemas.microsoft.com/office/drawing/2014/main" id="{DF04CA6C-FF51-FA49-B813-CF18C43295DF}"/>
            </a:ext>
          </a:extLst>
        </xdr:cNvPr>
        <xdr:cNvPicPr>
          <a:picLocks noChangeAspect="1"/>
        </xdr:cNvPicPr>
      </xdr:nvPicPr>
      <xdr:blipFill>
        <a:blip xmlns:r="http://schemas.openxmlformats.org/officeDocument/2006/relationships" r:embed="rId4"/>
        <a:stretch>
          <a:fillRect/>
        </a:stretch>
      </xdr:blipFill>
      <xdr:spPr>
        <a:xfrm>
          <a:off x="13155005" y="116603"/>
          <a:ext cx="10405702" cy="1130744"/>
        </a:xfrm>
        <a:prstGeom prst="rect">
          <a:avLst/>
        </a:prstGeom>
      </xdr:spPr>
    </xdr:pic>
    <xdr:clientData/>
  </xdr:twoCellAnchor>
  <xdr:twoCellAnchor editAs="oneCell">
    <xdr:from>
      <xdr:col>2</xdr:col>
      <xdr:colOff>2709292</xdr:colOff>
      <xdr:row>41</xdr:row>
      <xdr:rowOff>44811</xdr:rowOff>
    </xdr:from>
    <xdr:to>
      <xdr:col>2</xdr:col>
      <xdr:colOff>3500047</xdr:colOff>
      <xdr:row>44</xdr:row>
      <xdr:rowOff>117308</xdr:rowOff>
    </xdr:to>
    <xdr:pic>
      <xdr:nvPicPr>
        <xdr:cNvPr id="7" name="Imagen 6">
          <a:extLst>
            <a:ext uri="{FF2B5EF4-FFF2-40B4-BE49-F238E27FC236}">
              <a16:creationId xmlns:a16="http://schemas.microsoft.com/office/drawing/2014/main" id="{99BD00A5-B54D-4E22-8611-AED05E4F341D}"/>
            </a:ext>
          </a:extLst>
        </xdr:cNvPr>
        <xdr:cNvPicPr>
          <a:picLocks noChangeAspect="1"/>
        </xdr:cNvPicPr>
      </xdr:nvPicPr>
      <xdr:blipFill>
        <a:blip xmlns:r="http://schemas.openxmlformats.org/officeDocument/2006/relationships" r:embed="rId5"/>
        <a:stretch>
          <a:fillRect/>
        </a:stretch>
      </xdr:blipFill>
      <xdr:spPr>
        <a:xfrm>
          <a:off x="4168967" y="62452116"/>
          <a:ext cx="790755" cy="554934"/>
        </a:xfrm>
        <a:prstGeom prst="rect">
          <a:avLst/>
        </a:prstGeom>
      </xdr:spPr>
    </xdr:pic>
    <xdr:clientData/>
  </xdr:twoCellAnchor>
  <xdr:twoCellAnchor editAs="oneCell">
    <xdr:from>
      <xdr:col>2</xdr:col>
      <xdr:colOff>1573738</xdr:colOff>
      <xdr:row>43</xdr:row>
      <xdr:rowOff>152447</xdr:rowOff>
    </xdr:from>
    <xdr:to>
      <xdr:col>2</xdr:col>
      <xdr:colOff>2988478</xdr:colOff>
      <xdr:row>45</xdr:row>
      <xdr:rowOff>124429</xdr:rowOff>
    </xdr:to>
    <xdr:pic>
      <xdr:nvPicPr>
        <xdr:cNvPr id="8" name="Imagen 7">
          <a:extLst>
            <a:ext uri="{FF2B5EF4-FFF2-40B4-BE49-F238E27FC236}">
              <a16:creationId xmlns:a16="http://schemas.microsoft.com/office/drawing/2014/main" id="{642BCBA1-41D1-48A1-B019-E7480078053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3033413" y="62881376"/>
          <a:ext cx="1414740" cy="293605"/>
        </a:xfrm>
        <a:prstGeom prst="rect">
          <a:avLst/>
        </a:prstGeom>
      </xdr:spPr>
    </xdr:pic>
    <xdr:clientData/>
  </xdr:twoCellAnchor>
  <xdr:twoCellAnchor editAs="oneCell">
    <xdr:from>
      <xdr:col>2</xdr:col>
      <xdr:colOff>1496786</xdr:colOff>
      <xdr:row>45</xdr:row>
      <xdr:rowOff>13606</xdr:rowOff>
    </xdr:from>
    <xdr:to>
      <xdr:col>2</xdr:col>
      <xdr:colOff>2067210</xdr:colOff>
      <xdr:row>46</xdr:row>
      <xdr:rowOff>145292</xdr:rowOff>
    </xdr:to>
    <xdr:pic>
      <xdr:nvPicPr>
        <xdr:cNvPr id="9" name="Imagen 8">
          <a:extLst>
            <a:ext uri="{FF2B5EF4-FFF2-40B4-BE49-F238E27FC236}">
              <a16:creationId xmlns:a16="http://schemas.microsoft.com/office/drawing/2014/main" id="{E10F057C-359E-4006-BA6B-CBB312F6A09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939143" y="50455285"/>
          <a:ext cx="570424" cy="2949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3"/>
  </sheetPr>
  <dimension ref="A1:QK48"/>
  <sheetViews>
    <sheetView tabSelected="1" view="pageBreakPreview" topLeftCell="T9" zoomScale="68" zoomScaleNormal="70" zoomScaleSheetLayoutView="68" workbookViewId="0">
      <selection activeCell="AB11" sqref="AB11"/>
    </sheetView>
  </sheetViews>
  <sheetFormatPr baseColWidth="10" defaultRowHeight="12.75" x14ac:dyDescent="0.2"/>
  <cols>
    <col min="1" max="1" width="10.85546875" style="4" customWidth="1"/>
    <col min="2" max="2" width="10.85546875" style="4"/>
    <col min="3" max="3" width="60.28515625" style="2" customWidth="1"/>
    <col min="4" max="4" width="46.28515625" style="2" hidden="1" customWidth="1"/>
    <col min="5" max="5" width="46.28515625" style="1" hidden="1" customWidth="1"/>
    <col min="6" max="6" width="21.85546875" style="1" hidden="1" customWidth="1"/>
    <col min="7" max="7" width="46.28515625" style="2" hidden="1" customWidth="1"/>
    <col min="8" max="8" width="42.140625" style="2" hidden="1" customWidth="1"/>
    <col min="9" max="9" width="69.85546875" style="2" customWidth="1"/>
    <col min="10" max="10" width="33.7109375" style="1" customWidth="1"/>
    <col min="11" max="11" width="20" customWidth="1"/>
    <col min="12" max="12" width="7.140625" customWidth="1"/>
    <col min="13" max="13" width="18.140625" customWidth="1"/>
    <col min="14" max="14" width="19" customWidth="1"/>
    <col min="15" max="15" width="21.85546875" customWidth="1"/>
    <col min="16" max="16" width="12.42578125" customWidth="1"/>
    <col min="17" max="18" width="18.28515625" customWidth="1"/>
    <col min="19" max="19" width="12.85546875" customWidth="1"/>
    <col min="20" max="20" width="12.42578125" customWidth="1"/>
    <col min="21" max="21" width="10.85546875" customWidth="1"/>
    <col min="22" max="22" width="24.28515625" customWidth="1"/>
    <col min="23" max="23" width="21.7109375" customWidth="1"/>
    <col min="24" max="24" width="31.42578125" customWidth="1"/>
    <col min="25" max="25" width="17.42578125" customWidth="1"/>
    <col min="26" max="26" width="20.140625" customWidth="1"/>
    <col min="27" max="28" width="58.140625" style="3" customWidth="1"/>
  </cols>
  <sheetData>
    <row r="1" spans="1:453" ht="87" customHeight="1" thickBot="1" x14ac:dyDescent="0.25">
      <c r="A1" s="97"/>
      <c r="B1" s="97"/>
      <c r="C1" s="97"/>
      <c r="D1" s="97"/>
      <c r="E1" s="97"/>
      <c r="F1" s="97"/>
      <c r="G1" s="97"/>
      <c r="H1" s="97"/>
      <c r="I1" s="97"/>
      <c r="J1" s="97"/>
      <c r="K1" s="97"/>
      <c r="L1" s="97"/>
      <c r="M1" s="97"/>
      <c r="N1" s="97"/>
      <c r="O1" s="97"/>
      <c r="P1" s="97"/>
      <c r="Q1" s="97"/>
      <c r="R1" s="97"/>
      <c r="S1" s="97"/>
      <c r="T1" s="97"/>
      <c r="U1" s="97"/>
      <c r="V1" s="97"/>
      <c r="W1" s="97"/>
      <c r="X1" s="97"/>
      <c r="Y1" s="97"/>
      <c r="Z1" s="97"/>
      <c r="AA1" s="97"/>
      <c r="AB1" s="10"/>
    </row>
    <row r="2" spans="1:453" ht="37.5" customHeight="1" thickBot="1" x14ac:dyDescent="0.25">
      <c r="A2" s="98" t="s">
        <v>76</v>
      </c>
      <c r="B2" s="99"/>
      <c r="C2" s="99"/>
      <c r="D2" s="99"/>
      <c r="E2" s="99"/>
      <c r="F2" s="99"/>
      <c r="G2" s="99"/>
      <c r="H2" s="99"/>
      <c r="I2" s="99"/>
      <c r="J2" s="99"/>
      <c r="K2" s="99"/>
      <c r="L2" s="99"/>
      <c r="M2" s="99"/>
      <c r="N2" s="99"/>
      <c r="O2" s="99"/>
      <c r="P2" s="99"/>
      <c r="Q2" s="99"/>
      <c r="R2" s="99"/>
      <c r="S2" s="99"/>
      <c r="T2" s="99"/>
      <c r="U2" s="99"/>
      <c r="V2" s="99"/>
      <c r="W2" s="99"/>
      <c r="X2" s="99"/>
      <c r="Y2" s="99"/>
      <c r="Z2" s="99"/>
      <c r="AA2" s="100"/>
      <c r="AB2" s="11"/>
    </row>
    <row r="3" spans="1:453" s="4" customFormat="1" ht="36" customHeight="1" thickBot="1" x14ac:dyDescent="0.25">
      <c r="A3" s="101" t="s">
        <v>0</v>
      </c>
      <c r="B3" s="101"/>
      <c r="C3" s="101"/>
      <c r="D3" s="101"/>
      <c r="E3" s="101"/>
      <c r="F3" s="101"/>
      <c r="G3" s="101"/>
      <c r="H3" s="101"/>
      <c r="I3" s="101"/>
      <c r="J3" s="92" t="s">
        <v>142</v>
      </c>
      <c r="K3" s="92"/>
      <c r="L3" s="92"/>
      <c r="M3" s="92"/>
      <c r="N3" s="92"/>
      <c r="O3" s="92"/>
      <c r="P3" s="92"/>
      <c r="Q3" s="92"/>
      <c r="R3" s="92"/>
      <c r="S3" s="92"/>
      <c r="T3" s="92"/>
      <c r="U3" s="92"/>
      <c r="V3" s="92"/>
      <c r="W3" s="92"/>
      <c r="X3" s="92"/>
      <c r="Y3" s="92"/>
      <c r="Z3" s="92"/>
      <c r="AA3" s="102"/>
      <c r="AB3" s="32"/>
    </row>
    <row r="4" spans="1:453" s="4" customFormat="1" ht="16.5" customHeight="1" thickBot="1" x14ac:dyDescent="0.25">
      <c r="A4" s="101"/>
      <c r="B4" s="101"/>
      <c r="C4" s="101"/>
      <c r="D4" s="101"/>
      <c r="E4" s="101"/>
      <c r="F4" s="101"/>
      <c r="G4" s="101"/>
      <c r="H4" s="101"/>
      <c r="I4" s="101"/>
      <c r="J4" s="93"/>
      <c r="K4" s="93"/>
      <c r="L4" s="93"/>
      <c r="M4" s="93"/>
      <c r="N4" s="93"/>
      <c r="O4" s="93"/>
      <c r="P4" s="93"/>
      <c r="Q4" s="93"/>
      <c r="R4" s="93"/>
      <c r="S4" s="93"/>
      <c r="T4" s="93"/>
      <c r="U4" s="93"/>
      <c r="V4" s="93"/>
      <c r="W4" s="93"/>
      <c r="X4" s="93"/>
      <c r="Y4" s="93"/>
      <c r="Z4" s="93"/>
      <c r="AA4" s="103"/>
      <c r="AB4" s="92"/>
    </row>
    <row r="5" spans="1:453" s="4" customFormat="1" ht="16.5" hidden="1" customHeight="1" thickBot="1" x14ac:dyDescent="0.25">
      <c r="A5" s="104" t="s">
        <v>12</v>
      </c>
      <c r="B5" s="104"/>
      <c r="C5" s="104" t="s">
        <v>77</v>
      </c>
      <c r="D5" s="104" t="s">
        <v>23</v>
      </c>
      <c r="E5" s="106" t="s">
        <v>64</v>
      </c>
      <c r="F5" s="106" t="s">
        <v>65</v>
      </c>
      <c r="G5" s="104" t="s">
        <v>66</v>
      </c>
      <c r="H5" s="104" t="s">
        <v>13</v>
      </c>
      <c r="I5" s="106" t="s">
        <v>24</v>
      </c>
      <c r="J5" s="95" t="s">
        <v>14</v>
      </c>
      <c r="K5" s="95" t="s">
        <v>18</v>
      </c>
      <c r="L5" s="95"/>
      <c r="M5" s="90" t="s">
        <v>1</v>
      </c>
      <c r="N5" s="90"/>
      <c r="O5" s="90"/>
      <c r="P5" s="90" t="s">
        <v>20</v>
      </c>
      <c r="Q5" s="90"/>
      <c r="R5" s="90"/>
      <c r="S5" s="90"/>
      <c r="T5" s="90"/>
      <c r="U5" s="90"/>
      <c r="V5" s="90" t="s">
        <v>10</v>
      </c>
      <c r="W5" s="90" t="s">
        <v>74</v>
      </c>
      <c r="X5" s="90" t="s">
        <v>9</v>
      </c>
      <c r="Y5" s="90" t="s">
        <v>11</v>
      </c>
      <c r="Z5" s="90" t="s">
        <v>37</v>
      </c>
      <c r="AA5" s="90" t="s">
        <v>68</v>
      </c>
      <c r="AB5" s="93"/>
    </row>
    <row r="6" spans="1:453" s="4" customFormat="1" ht="80.25" customHeight="1" thickBot="1" x14ac:dyDescent="0.25">
      <c r="A6" s="105"/>
      <c r="B6" s="105"/>
      <c r="C6" s="105"/>
      <c r="D6" s="105"/>
      <c r="E6" s="107"/>
      <c r="F6" s="107"/>
      <c r="G6" s="105"/>
      <c r="H6" s="105"/>
      <c r="I6" s="107"/>
      <c r="J6" s="96"/>
      <c r="K6" s="96"/>
      <c r="L6" s="96"/>
      <c r="M6" s="33" t="s">
        <v>2</v>
      </c>
      <c r="N6" s="33" t="s">
        <v>3</v>
      </c>
      <c r="O6" s="33" t="s">
        <v>19</v>
      </c>
      <c r="P6" s="33" t="s">
        <v>4</v>
      </c>
      <c r="Q6" s="33" t="s">
        <v>5</v>
      </c>
      <c r="R6" s="33" t="s">
        <v>43</v>
      </c>
      <c r="S6" s="33" t="s">
        <v>7</v>
      </c>
      <c r="T6" s="33" t="s">
        <v>8</v>
      </c>
      <c r="U6" s="33" t="s">
        <v>6</v>
      </c>
      <c r="V6" s="91"/>
      <c r="W6" s="91"/>
      <c r="X6" s="91"/>
      <c r="Y6" s="91"/>
      <c r="Z6" s="91"/>
      <c r="AA6" s="94"/>
      <c r="AB6" s="34" t="s">
        <v>111</v>
      </c>
    </row>
    <row r="7" spans="1:453" s="42" customFormat="1" ht="162.75" customHeight="1" x14ac:dyDescent="0.2">
      <c r="A7" s="85" t="s">
        <v>107</v>
      </c>
      <c r="B7" s="85"/>
      <c r="C7" s="35" t="s">
        <v>113</v>
      </c>
      <c r="D7" s="40"/>
      <c r="E7" s="40"/>
      <c r="F7" s="36"/>
      <c r="G7" s="40"/>
      <c r="H7" s="40"/>
      <c r="I7" s="35" t="s">
        <v>115</v>
      </c>
      <c r="J7" s="47">
        <v>44993</v>
      </c>
      <c r="K7" s="86">
        <v>40</v>
      </c>
      <c r="L7" s="87"/>
      <c r="M7" s="48">
        <v>40</v>
      </c>
      <c r="N7" s="8"/>
      <c r="O7" s="48">
        <f>M7+N7</f>
        <v>40</v>
      </c>
      <c r="P7" s="48">
        <v>28</v>
      </c>
      <c r="Q7" s="8"/>
      <c r="R7" s="8"/>
      <c r="S7" s="8"/>
      <c r="T7" s="8"/>
      <c r="U7" s="48">
        <f>P7+Q7+R7</f>
        <v>28</v>
      </c>
      <c r="V7" s="8"/>
      <c r="W7" s="8"/>
      <c r="X7" s="8"/>
      <c r="Y7" s="49">
        <f>(U7/K7)</f>
        <v>0.7</v>
      </c>
      <c r="Z7" s="12">
        <v>1</v>
      </c>
      <c r="AA7" s="50" t="s">
        <v>112</v>
      </c>
      <c r="AB7" s="51"/>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c r="IW7" s="13"/>
      <c r="IX7" s="13"/>
      <c r="IY7" s="13"/>
      <c r="IZ7" s="13"/>
      <c r="JA7" s="13"/>
      <c r="JB7" s="13"/>
      <c r="JC7" s="13"/>
      <c r="JD7" s="13"/>
      <c r="JE7" s="13"/>
      <c r="JF7" s="13"/>
      <c r="JG7" s="13"/>
      <c r="JH7" s="13"/>
      <c r="JI7" s="13"/>
      <c r="JJ7" s="13"/>
      <c r="JK7" s="13"/>
      <c r="JL7" s="13"/>
      <c r="JM7" s="13"/>
      <c r="JN7" s="13"/>
      <c r="JO7" s="13"/>
      <c r="JP7" s="13"/>
      <c r="JQ7" s="13"/>
      <c r="JR7" s="13"/>
      <c r="JS7" s="13"/>
      <c r="JT7" s="13"/>
      <c r="JU7" s="13"/>
      <c r="JV7" s="13"/>
      <c r="JW7" s="13"/>
      <c r="JX7" s="13"/>
      <c r="JY7" s="13"/>
      <c r="JZ7" s="13"/>
      <c r="KA7" s="13"/>
      <c r="KB7" s="13"/>
      <c r="KC7" s="13"/>
      <c r="KD7" s="13"/>
      <c r="KE7" s="13"/>
      <c r="KF7" s="13"/>
      <c r="KG7" s="13"/>
      <c r="KH7" s="13"/>
      <c r="KI7" s="13"/>
      <c r="KJ7" s="13"/>
      <c r="KK7" s="13"/>
      <c r="KL7" s="13"/>
      <c r="KM7" s="13"/>
      <c r="KN7" s="13"/>
      <c r="KO7" s="13"/>
      <c r="KP7" s="13"/>
      <c r="KQ7" s="13"/>
      <c r="KR7" s="13"/>
      <c r="KS7" s="13"/>
      <c r="KT7" s="13"/>
      <c r="KU7" s="13"/>
      <c r="KV7" s="13"/>
      <c r="KW7" s="13"/>
      <c r="KX7" s="13"/>
      <c r="KY7" s="13"/>
      <c r="KZ7" s="13"/>
      <c r="LA7" s="13"/>
      <c r="LB7" s="13"/>
      <c r="LC7" s="13"/>
      <c r="LD7" s="13"/>
      <c r="LE7" s="13"/>
      <c r="LF7" s="13"/>
      <c r="LG7" s="13"/>
      <c r="LH7" s="13"/>
      <c r="LI7" s="13"/>
      <c r="LJ7" s="13"/>
      <c r="LK7" s="13"/>
      <c r="LL7" s="13"/>
      <c r="LM7" s="13"/>
      <c r="LN7" s="13"/>
      <c r="LO7" s="13"/>
      <c r="LP7" s="13"/>
      <c r="LQ7" s="13"/>
      <c r="LR7" s="13"/>
      <c r="LS7" s="13"/>
      <c r="LT7" s="13"/>
      <c r="LU7" s="13"/>
      <c r="LV7" s="13"/>
      <c r="LW7" s="13"/>
      <c r="LX7" s="13"/>
      <c r="LY7" s="13"/>
      <c r="LZ7" s="13"/>
      <c r="MA7" s="13"/>
      <c r="MB7" s="13"/>
      <c r="MC7" s="13"/>
      <c r="MD7" s="13"/>
      <c r="ME7" s="13"/>
      <c r="MF7" s="13"/>
      <c r="MG7" s="13"/>
      <c r="MH7" s="13"/>
      <c r="MI7" s="13"/>
      <c r="MJ7" s="13"/>
      <c r="MK7" s="13"/>
      <c r="ML7" s="13"/>
      <c r="MM7" s="13"/>
      <c r="MN7" s="13"/>
      <c r="MO7" s="13"/>
      <c r="MP7" s="13"/>
      <c r="MQ7" s="13"/>
      <c r="MR7" s="13"/>
      <c r="MS7" s="13"/>
      <c r="MT7" s="13"/>
      <c r="MU7" s="13"/>
      <c r="MV7" s="13"/>
      <c r="MW7" s="13"/>
      <c r="MX7" s="13"/>
      <c r="MY7" s="13"/>
      <c r="MZ7" s="13"/>
      <c r="NA7" s="13"/>
      <c r="NB7" s="13"/>
      <c r="NC7" s="13"/>
      <c r="ND7" s="13"/>
      <c r="NE7" s="13"/>
      <c r="NF7" s="13"/>
      <c r="NG7" s="13"/>
      <c r="NH7" s="13"/>
      <c r="NI7" s="13"/>
      <c r="NJ7" s="13"/>
      <c r="NK7" s="13"/>
      <c r="NL7" s="13"/>
      <c r="NM7" s="13"/>
      <c r="NN7" s="13"/>
      <c r="NO7" s="13"/>
      <c r="NP7" s="13"/>
      <c r="NQ7" s="13"/>
      <c r="NR7" s="13"/>
      <c r="NS7" s="13"/>
      <c r="NT7" s="13"/>
      <c r="NU7" s="13"/>
      <c r="NV7" s="13"/>
      <c r="NW7" s="13"/>
      <c r="NX7" s="13"/>
      <c r="NY7" s="13"/>
      <c r="NZ7" s="13"/>
      <c r="OA7" s="13"/>
      <c r="OB7" s="13"/>
      <c r="OC7" s="13"/>
      <c r="OD7" s="13"/>
      <c r="OE7" s="13"/>
      <c r="OF7" s="13"/>
      <c r="OG7" s="13"/>
      <c r="OH7" s="13"/>
      <c r="OI7" s="13"/>
      <c r="OJ7" s="13"/>
      <c r="OK7" s="13"/>
      <c r="OL7" s="13"/>
      <c r="OM7" s="13"/>
      <c r="ON7" s="13"/>
      <c r="OO7" s="13"/>
      <c r="OP7" s="13"/>
      <c r="OQ7" s="13"/>
      <c r="OR7" s="13"/>
      <c r="OS7" s="13"/>
      <c r="OT7" s="13"/>
      <c r="OU7" s="13"/>
      <c r="OV7" s="13"/>
      <c r="OW7" s="13"/>
      <c r="OX7" s="13"/>
      <c r="OY7" s="13"/>
      <c r="OZ7" s="13"/>
      <c r="PA7" s="13"/>
      <c r="PB7" s="13"/>
      <c r="PC7" s="13"/>
      <c r="PD7" s="13"/>
      <c r="PE7" s="13"/>
      <c r="PF7" s="13"/>
      <c r="PG7" s="13"/>
      <c r="PH7" s="13"/>
      <c r="PI7" s="13"/>
      <c r="PJ7" s="13"/>
      <c r="PK7" s="13"/>
      <c r="PL7" s="13"/>
      <c r="PM7" s="13"/>
      <c r="PN7" s="13"/>
      <c r="PO7" s="13"/>
      <c r="PP7" s="13"/>
      <c r="PQ7" s="13"/>
      <c r="PR7" s="13"/>
      <c r="PS7" s="13"/>
      <c r="PT7" s="13"/>
      <c r="PU7" s="13"/>
      <c r="PV7" s="13"/>
      <c r="PW7" s="13"/>
      <c r="PX7" s="13"/>
      <c r="PY7" s="13"/>
      <c r="PZ7" s="13"/>
      <c r="QA7" s="13"/>
      <c r="QB7" s="13"/>
      <c r="QC7" s="13"/>
      <c r="QD7" s="13"/>
      <c r="QE7" s="13"/>
      <c r="QF7" s="13"/>
      <c r="QG7" s="13"/>
      <c r="QH7" s="13"/>
      <c r="QI7" s="13"/>
      <c r="QJ7" s="13"/>
      <c r="QK7" s="13"/>
    </row>
    <row r="8" spans="1:453" s="43" customFormat="1" ht="222.75" customHeight="1" x14ac:dyDescent="0.25">
      <c r="A8" s="85"/>
      <c r="B8" s="85"/>
      <c r="C8" s="35" t="s">
        <v>126</v>
      </c>
      <c r="D8" s="40" t="s">
        <v>29</v>
      </c>
      <c r="E8" s="40" t="s">
        <v>30</v>
      </c>
      <c r="F8" s="40" t="s">
        <v>45</v>
      </c>
      <c r="G8" s="40" t="s">
        <v>38</v>
      </c>
      <c r="H8" s="40" t="s">
        <v>46</v>
      </c>
      <c r="I8" s="35" t="s">
        <v>127</v>
      </c>
      <c r="J8" s="47">
        <v>44995</v>
      </c>
      <c r="K8" s="86">
        <v>81</v>
      </c>
      <c r="L8" s="87"/>
      <c r="M8" s="48">
        <v>81</v>
      </c>
      <c r="N8" s="8"/>
      <c r="O8" s="48">
        <f t="shared" ref="O8:O18" si="0">M8+N8</f>
        <v>81</v>
      </c>
      <c r="P8" s="48">
        <v>28</v>
      </c>
      <c r="Q8" s="48">
        <v>24</v>
      </c>
      <c r="R8" s="48">
        <v>2</v>
      </c>
      <c r="S8" s="8"/>
      <c r="T8" s="8"/>
      <c r="U8" s="48">
        <f>P8+Q8+R8</f>
        <v>54</v>
      </c>
      <c r="V8" s="48">
        <v>28</v>
      </c>
      <c r="W8" s="8"/>
      <c r="X8" s="52">
        <v>28</v>
      </c>
      <c r="Y8" s="49">
        <f>(U8/K8)</f>
        <v>0.66666666666666663</v>
      </c>
      <c r="Z8" s="12">
        <v>1</v>
      </c>
      <c r="AA8" s="108" t="s">
        <v>104</v>
      </c>
      <c r="AB8" s="53"/>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c r="MC8" s="6"/>
      <c r="MD8" s="6"/>
      <c r="ME8" s="6"/>
      <c r="MF8" s="6"/>
      <c r="MG8" s="6"/>
      <c r="MH8" s="6"/>
      <c r="MI8" s="6"/>
      <c r="MJ8" s="6"/>
      <c r="MK8" s="6"/>
      <c r="ML8" s="6"/>
      <c r="MM8" s="6"/>
      <c r="MN8" s="6"/>
      <c r="MO8" s="6"/>
      <c r="MP8" s="6"/>
      <c r="MQ8" s="6"/>
      <c r="MR8" s="6"/>
      <c r="MS8" s="6"/>
      <c r="MT8" s="6"/>
      <c r="MU8" s="6"/>
      <c r="MV8" s="6"/>
      <c r="MW8" s="6"/>
      <c r="MX8" s="6"/>
      <c r="MY8" s="6"/>
      <c r="MZ8" s="6"/>
      <c r="NA8" s="6"/>
      <c r="NB8" s="6"/>
      <c r="NC8" s="6"/>
      <c r="ND8" s="6"/>
      <c r="NE8" s="6"/>
      <c r="NF8" s="6"/>
      <c r="NG8" s="6"/>
      <c r="NH8" s="6"/>
      <c r="NI8" s="6"/>
      <c r="NJ8" s="6"/>
      <c r="NK8" s="6"/>
      <c r="NL8" s="6"/>
      <c r="NM8" s="6"/>
      <c r="NN8" s="6"/>
      <c r="NO8" s="6"/>
      <c r="NP8" s="6"/>
      <c r="NQ8" s="6"/>
      <c r="NR8" s="6"/>
      <c r="NS8" s="6"/>
      <c r="NT8" s="6"/>
      <c r="NU8" s="6"/>
      <c r="NV8" s="6"/>
      <c r="NW8" s="6"/>
      <c r="NX8" s="6"/>
      <c r="NY8" s="6"/>
      <c r="NZ8" s="6"/>
      <c r="OA8" s="6"/>
      <c r="OB8" s="6"/>
      <c r="OC8" s="6"/>
      <c r="OD8" s="6"/>
      <c r="OE8" s="6"/>
      <c r="OF8" s="6"/>
      <c r="OG8" s="6"/>
      <c r="OH8" s="6"/>
      <c r="OI8" s="6"/>
      <c r="OJ8" s="6"/>
      <c r="OK8" s="6"/>
      <c r="OL8" s="6"/>
      <c r="OM8" s="6"/>
      <c r="ON8" s="6"/>
      <c r="OO8" s="6"/>
      <c r="OP8" s="6"/>
      <c r="OQ8" s="6"/>
      <c r="OR8" s="6"/>
      <c r="OS8" s="6"/>
      <c r="OT8" s="6"/>
      <c r="OU8" s="6"/>
      <c r="OV8" s="6"/>
      <c r="OW8" s="6"/>
      <c r="OX8" s="6"/>
      <c r="OY8" s="6"/>
      <c r="OZ8" s="6"/>
      <c r="PA8" s="6"/>
      <c r="PB8" s="6"/>
      <c r="PC8" s="6"/>
      <c r="PD8" s="6"/>
      <c r="PE8" s="6"/>
      <c r="PF8" s="6"/>
      <c r="PG8" s="6"/>
      <c r="PH8" s="6"/>
      <c r="PI8" s="6"/>
      <c r="PJ8" s="6"/>
      <c r="PK8" s="6"/>
      <c r="PL8" s="6"/>
      <c r="PM8" s="6"/>
      <c r="PN8" s="6"/>
      <c r="PO8" s="6"/>
      <c r="PP8" s="6"/>
      <c r="PQ8" s="6"/>
      <c r="PR8" s="6"/>
      <c r="PS8" s="6"/>
      <c r="PT8" s="6"/>
      <c r="PU8" s="6"/>
      <c r="PV8" s="6"/>
      <c r="PW8" s="6"/>
      <c r="PX8" s="6"/>
      <c r="PY8" s="6"/>
      <c r="PZ8" s="6"/>
      <c r="QA8" s="6"/>
      <c r="QB8" s="6"/>
      <c r="QC8" s="6"/>
      <c r="QD8" s="6"/>
      <c r="QE8" s="6"/>
      <c r="QF8" s="6"/>
      <c r="QG8" s="6"/>
      <c r="QH8" s="6"/>
      <c r="QI8" s="6"/>
      <c r="QJ8" s="6"/>
      <c r="QK8" s="6"/>
    </row>
    <row r="9" spans="1:453" s="45" customFormat="1" ht="148.5" customHeight="1" x14ac:dyDescent="0.2">
      <c r="A9" s="85"/>
      <c r="B9" s="85"/>
      <c r="C9" s="35" t="s">
        <v>78</v>
      </c>
      <c r="D9" s="35"/>
      <c r="E9" s="35"/>
      <c r="F9" s="35"/>
      <c r="G9" s="35"/>
      <c r="H9" s="35"/>
      <c r="I9" s="35" t="s">
        <v>148</v>
      </c>
      <c r="J9" s="54">
        <v>45034</v>
      </c>
      <c r="K9" s="86">
        <v>7</v>
      </c>
      <c r="L9" s="87"/>
      <c r="M9" s="48">
        <v>7</v>
      </c>
      <c r="N9" s="8"/>
      <c r="O9" s="48">
        <f>M9+N9</f>
        <v>7</v>
      </c>
      <c r="P9" s="48">
        <v>3</v>
      </c>
      <c r="Q9" s="48">
        <v>4</v>
      </c>
      <c r="R9" s="8"/>
      <c r="S9" s="8"/>
      <c r="T9" s="48">
        <v>7</v>
      </c>
      <c r="U9" s="48">
        <f>P9+Q9+R9</f>
        <v>7</v>
      </c>
      <c r="V9" s="8"/>
      <c r="W9" s="8"/>
      <c r="X9" s="8"/>
      <c r="Y9" s="55">
        <f>K9/U9</f>
        <v>1</v>
      </c>
      <c r="Z9" s="12">
        <f>Y9</f>
        <v>1</v>
      </c>
      <c r="AA9" s="56" t="s">
        <v>133</v>
      </c>
      <c r="AB9" s="8"/>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6"/>
      <c r="NW9" s="6"/>
      <c r="NX9" s="6"/>
      <c r="NY9" s="6"/>
      <c r="NZ9" s="6"/>
      <c r="OA9" s="6"/>
      <c r="OB9" s="6"/>
      <c r="OC9" s="6"/>
      <c r="OD9" s="6"/>
      <c r="OE9" s="6"/>
      <c r="OF9" s="6"/>
      <c r="OG9" s="6"/>
      <c r="OH9" s="6"/>
      <c r="OI9" s="6"/>
      <c r="OJ9" s="6"/>
      <c r="OK9" s="6"/>
      <c r="OL9" s="6"/>
      <c r="OM9" s="6"/>
      <c r="ON9" s="6"/>
      <c r="OO9" s="6"/>
      <c r="OP9" s="6"/>
      <c r="OQ9" s="6"/>
      <c r="OR9" s="6"/>
      <c r="OS9" s="6"/>
      <c r="OT9" s="6"/>
      <c r="OU9" s="6"/>
      <c r="OV9" s="6"/>
      <c r="OW9" s="6"/>
      <c r="OX9" s="6"/>
      <c r="OY9" s="6"/>
      <c r="OZ9" s="6"/>
      <c r="PA9" s="6"/>
      <c r="PB9" s="6"/>
      <c r="PC9" s="6"/>
      <c r="PD9" s="6"/>
      <c r="PE9" s="6"/>
      <c r="PF9" s="6"/>
      <c r="PG9" s="6"/>
      <c r="PH9" s="6"/>
      <c r="PI9" s="6"/>
      <c r="PJ9" s="6"/>
      <c r="PK9" s="6"/>
      <c r="PL9" s="6"/>
      <c r="PM9" s="6"/>
      <c r="PN9" s="6"/>
      <c r="PO9" s="6"/>
      <c r="PP9" s="6"/>
      <c r="PQ9" s="6"/>
      <c r="PR9" s="6"/>
      <c r="PS9" s="6"/>
      <c r="PT9" s="6"/>
      <c r="PU9" s="6"/>
      <c r="PV9" s="6"/>
      <c r="PW9" s="6"/>
      <c r="PX9" s="6"/>
      <c r="PY9" s="6"/>
      <c r="PZ9" s="6"/>
      <c r="QA9" s="6"/>
      <c r="QB9" s="6"/>
      <c r="QC9" s="6"/>
      <c r="QD9" s="6"/>
      <c r="QE9" s="6"/>
      <c r="QF9" s="6"/>
      <c r="QG9" s="6"/>
      <c r="QH9" s="6"/>
      <c r="QI9" s="6"/>
      <c r="QJ9" s="6"/>
      <c r="QK9" s="6"/>
    </row>
    <row r="10" spans="1:453" s="45" customFormat="1" ht="127.5" customHeight="1" x14ac:dyDescent="0.2">
      <c r="A10" s="85"/>
      <c r="B10" s="85"/>
      <c r="C10" s="35" t="s">
        <v>79</v>
      </c>
      <c r="D10" s="40" t="s">
        <v>29</v>
      </c>
      <c r="E10" s="40" t="s">
        <v>30</v>
      </c>
      <c r="F10" s="40" t="s">
        <v>45</v>
      </c>
      <c r="G10" s="40" t="s">
        <v>38</v>
      </c>
      <c r="H10" s="40" t="s">
        <v>46</v>
      </c>
      <c r="I10" s="35" t="s">
        <v>149</v>
      </c>
      <c r="J10" s="57" t="s">
        <v>134</v>
      </c>
      <c r="K10" s="86">
        <v>176</v>
      </c>
      <c r="L10" s="87"/>
      <c r="M10" s="48">
        <v>37</v>
      </c>
      <c r="N10" s="48">
        <v>139</v>
      </c>
      <c r="O10" s="48">
        <f>M10+N10</f>
        <v>176</v>
      </c>
      <c r="P10" s="48">
        <v>87</v>
      </c>
      <c r="Q10" s="48">
        <v>89</v>
      </c>
      <c r="R10" s="8"/>
      <c r="S10" s="8"/>
      <c r="T10" s="8"/>
      <c r="U10" s="48">
        <f>P10+Q10+R10</f>
        <v>176</v>
      </c>
      <c r="V10" s="8"/>
      <c r="W10" s="8"/>
      <c r="X10" s="8"/>
      <c r="Y10" s="55">
        <f>K10/U10</f>
        <v>1</v>
      </c>
      <c r="Z10" s="12">
        <f t="shared" ref="Z10:Z11" si="1">Y10</f>
        <v>1</v>
      </c>
      <c r="AA10" s="56" t="s">
        <v>135</v>
      </c>
      <c r="AB10" s="8"/>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c r="IW10" s="6"/>
      <c r="IX10" s="6"/>
      <c r="IY10" s="6"/>
      <c r="IZ10" s="6"/>
      <c r="JA10" s="6"/>
      <c r="JB10" s="6"/>
      <c r="JC10" s="6"/>
      <c r="JD10" s="6"/>
      <c r="JE10" s="6"/>
      <c r="JF10" s="6"/>
      <c r="JG10" s="6"/>
      <c r="JH10" s="6"/>
      <c r="JI10" s="6"/>
      <c r="JJ10" s="6"/>
      <c r="JK10" s="6"/>
      <c r="JL10" s="6"/>
      <c r="JM10" s="6"/>
      <c r="JN10" s="6"/>
      <c r="JO10" s="6"/>
      <c r="JP10" s="6"/>
      <c r="JQ10" s="6"/>
      <c r="JR10" s="6"/>
      <c r="JS10" s="6"/>
      <c r="JT10" s="6"/>
      <c r="JU10" s="6"/>
      <c r="JV10" s="6"/>
      <c r="JW10" s="6"/>
      <c r="JX10" s="6"/>
      <c r="JY10" s="6"/>
      <c r="JZ10" s="6"/>
      <c r="KA10" s="6"/>
      <c r="KB10" s="6"/>
      <c r="KC10" s="6"/>
      <c r="KD10" s="6"/>
      <c r="KE10" s="6"/>
      <c r="KF10" s="6"/>
      <c r="KG10" s="6"/>
      <c r="KH10" s="6"/>
      <c r="KI10" s="6"/>
      <c r="KJ10" s="6"/>
      <c r="KK10" s="6"/>
      <c r="KL10" s="6"/>
      <c r="KM10" s="6"/>
      <c r="KN10" s="6"/>
      <c r="KO10" s="6"/>
      <c r="KP10" s="6"/>
      <c r="KQ10" s="6"/>
      <c r="KR10" s="6"/>
      <c r="KS10" s="6"/>
      <c r="KT10" s="6"/>
      <c r="KU10" s="6"/>
      <c r="KV10" s="6"/>
      <c r="KW10" s="6"/>
      <c r="KX10" s="6"/>
      <c r="KY10" s="6"/>
      <c r="KZ10" s="6"/>
      <c r="LA10" s="6"/>
      <c r="LB10" s="6"/>
      <c r="LC10" s="6"/>
      <c r="LD10" s="6"/>
      <c r="LE10" s="6"/>
      <c r="LF10" s="6"/>
      <c r="LG10" s="6"/>
      <c r="LH10" s="6"/>
      <c r="LI10" s="6"/>
      <c r="LJ10" s="6"/>
      <c r="LK10" s="6"/>
      <c r="LL10" s="6"/>
      <c r="LM10" s="6"/>
      <c r="LN10" s="6"/>
      <c r="LO10" s="6"/>
      <c r="LP10" s="6"/>
      <c r="LQ10" s="6"/>
      <c r="LR10" s="6"/>
      <c r="LS10" s="6"/>
      <c r="LT10" s="6"/>
      <c r="LU10" s="6"/>
      <c r="LV10" s="6"/>
      <c r="LW10" s="6"/>
      <c r="LX10" s="6"/>
      <c r="LY10" s="6"/>
      <c r="LZ10" s="6"/>
      <c r="MA10" s="6"/>
      <c r="MB10" s="6"/>
      <c r="MC10" s="6"/>
      <c r="MD10" s="6"/>
      <c r="ME10" s="6"/>
      <c r="MF10" s="6"/>
      <c r="MG10" s="6"/>
      <c r="MH10" s="6"/>
      <c r="MI10" s="6"/>
      <c r="MJ10" s="6"/>
      <c r="MK10" s="6"/>
      <c r="ML10" s="6"/>
      <c r="MM10" s="6"/>
      <c r="MN10" s="6"/>
      <c r="MO10" s="6"/>
      <c r="MP10" s="6"/>
      <c r="MQ10" s="6"/>
      <c r="MR10" s="6"/>
      <c r="MS10" s="6"/>
      <c r="MT10" s="6"/>
      <c r="MU10" s="6"/>
      <c r="MV10" s="6"/>
      <c r="MW10" s="6"/>
      <c r="MX10" s="6"/>
      <c r="MY10" s="6"/>
      <c r="MZ10" s="6"/>
      <c r="NA10" s="6"/>
      <c r="NB10" s="6"/>
      <c r="NC10" s="6"/>
      <c r="ND10" s="6"/>
      <c r="NE10" s="6"/>
      <c r="NF10" s="6"/>
      <c r="NG10" s="6"/>
      <c r="NH10" s="6"/>
      <c r="NI10" s="6"/>
      <c r="NJ10" s="6"/>
      <c r="NK10" s="6"/>
      <c r="NL10" s="6"/>
      <c r="NM10" s="6"/>
      <c r="NN10" s="6"/>
      <c r="NO10" s="6"/>
      <c r="NP10" s="6"/>
      <c r="NQ10" s="6"/>
      <c r="NR10" s="6"/>
      <c r="NS10" s="6"/>
      <c r="NT10" s="6"/>
      <c r="NU10" s="6"/>
      <c r="NV10" s="6"/>
      <c r="NW10" s="6"/>
      <c r="NX10" s="6"/>
      <c r="NY10" s="6"/>
      <c r="NZ10" s="6"/>
      <c r="OA10" s="6"/>
      <c r="OB10" s="6"/>
      <c r="OC10" s="6"/>
      <c r="OD10" s="6"/>
      <c r="OE10" s="6"/>
      <c r="OF10" s="6"/>
      <c r="OG10" s="6"/>
      <c r="OH10" s="6"/>
      <c r="OI10" s="6"/>
      <c r="OJ10" s="6"/>
      <c r="OK10" s="6"/>
      <c r="OL10" s="6"/>
      <c r="OM10" s="6"/>
      <c r="ON10" s="6"/>
      <c r="OO10" s="6"/>
      <c r="OP10" s="6"/>
      <c r="OQ10" s="6"/>
      <c r="OR10" s="6"/>
      <c r="OS10" s="6"/>
      <c r="OT10" s="6"/>
      <c r="OU10" s="6"/>
      <c r="OV10" s="6"/>
      <c r="OW10" s="6"/>
      <c r="OX10" s="6"/>
      <c r="OY10" s="6"/>
      <c r="OZ10" s="6"/>
      <c r="PA10" s="6"/>
      <c r="PB10" s="6"/>
      <c r="PC10" s="6"/>
      <c r="PD10" s="6"/>
      <c r="PE10" s="6"/>
      <c r="PF10" s="6"/>
      <c r="PG10" s="6"/>
      <c r="PH10" s="6"/>
      <c r="PI10" s="6"/>
      <c r="PJ10" s="6"/>
      <c r="PK10" s="6"/>
      <c r="PL10" s="6"/>
      <c r="PM10" s="6"/>
      <c r="PN10" s="6"/>
      <c r="PO10" s="6"/>
      <c r="PP10" s="6"/>
      <c r="PQ10" s="6"/>
      <c r="PR10" s="6"/>
      <c r="PS10" s="6"/>
      <c r="PT10" s="6"/>
      <c r="PU10" s="6"/>
      <c r="PV10" s="6"/>
      <c r="PW10" s="6"/>
      <c r="PX10" s="6"/>
      <c r="PY10" s="6"/>
      <c r="PZ10" s="6"/>
      <c r="QA10" s="6"/>
      <c r="QB10" s="6"/>
      <c r="QC10" s="6"/>
      <c r="QD10" s="6"/>
      <c r="QE10" s="6"/>
      <c r="QF10" s="6"/>
      <c r="QG10" s="6"/>
      <c r="QH10" s="6"/>
      <c r="QI10" s="6"/>
      <c r="QJ10" s="6"/>
      <c r="QK10" s="6"/>
    </row>
    <row r="11" spans="1:453" s="45" customFormat="1" ht="126" x14ac:dyDescent="0.2">
      <c r="A11" s="85"/>
      <c r="B11" s="85"/>
      <c r="C11" s="37" t="s">
        <v>80</v>
      </c>
      <c r="D11" s="40"/>
      <c r="E11" s="40"/>
      <c r="F11" s="40"/>
      <c r="G11" s="40"/>
      <c r="H11" s="40"/>
      <c r="I11" s="35" t="s">
        <v>150</v>
      </c>
      <c r="J11" s="57" t="s">
        <v>136</v>
      </c>
      <c r="K11" s="86">
        <v>24</v>
      </c>
      <c r="L11" s="87"/>
      <c r="M11" s="48">
        <v>24</v>
      </c>
      <c r="N11" s="8"/>
      <c r="O11" s="48">
        <f>M11+N11</f>
        <v>24</v>
      </c>
      <c r="P11" s="48">
        <v>24</v>
      </c>
      <c r="Q11" s="8"/>
      <c r="R11" s="8"/>
      <c r="S11" s="8"/>
      <c r="T11" s="8"/>
      <c r="U11" s="48">
        <f>P11+Q11+R11</f>
        <v>24</v>
      </c>
      <c r="V11" s="8"/>
      <c r="W11" s="8"/>
      <c r="X11" s="8"/>
      <c r="Y11" s="49">
        <f>U11/K11</f>
        <v>1</v>
      </c>
      <c r="Z11" s="12">
        <f t="shared" si="1"/>
        <v>1</v>
      </c>
      <c r="AA11" s="56" t="s">
        <v>137</v>
      </c>
      <c r="AB11" s="8"/>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6"/>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row>
    <row r="12" spans="1:453" s="5" customFormat="1" ht="47.25" x14ac:dyDescent="0.2">
      <c r="A12" s="85"/>
      <c r="B12" s="85"/>
      <c r="C12" s="38" t="s">
        <v>103</v>
      </c>
      <c r="D12" s="40" t="s">
        <v>29</v>
      </c>
      <c r="E12" s="40" t="s">
        <v>30</v>
      </c>
      <c r="F12" s="40" t="s">
        <v>62</v>
      </c>
      <c r="G12" s="39" t="s">
        <v>38</v>
      </c>
      <c r="H12" s="40" t="s">
        <v>46</v>
      </c>
      <c r="I12" s="35" t="s">
        <v>125</v>
      </c>
      <c r="J12" s="8"/>
      <c r="K12" s="69"/>
      <c r="L12" s="70"/>
      <c r="M12" s="8"/>
      <c r="N12" s="8"/>
      <c r="O12" s="8"/>
      <c r="P12" s="8"/>
      <c r="Q12" s="8"/>
      <c r="R12" s="8"/>
      <c r="S12" s="8"/>
      <c r="T12" s="8"/>
      <c r="U12" s="8"/>
      <c r="V12" s="8"/>
      <c r="W12" s="8"/>
      <c r="X12" s="8"/>
      <c r="Y12" s="8"/>
      <c r="Z12" s="8"/>
      <c r="AA12" s="8"/>
      <c r="AB12" s="8"/>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6"/>
      <c r="ND12" s="6"/>
      <c r="NE12" s="6"/>
      <c r="NF12" s="6"/>
      <c r="NG12" s="6"/>
      <c r="NH12" s="6"/>
      <c r="NI12" s="6"/>
      <c r="NJ12" s="6"/>
      <c r="NK12" s="6"/>
      <c r="NL12" s="6"/>
      <c r="NM12" s="6"/>
      <c r="NN12" s="6"/>
      <c r="NO12" s="6"/>
      <c r="NP12" s="6"/>
      <c r="NQ12" s="6"/>
      <c r="NR12" s="6"/>
      <c r="NS12" s="6"/>
      <c r="NT12" s="6"/>
      <c r="NU12" s="6"/>
      <c r="NV12" s="6"/>
      <c r="NW12" s="6"/>
      <c r="NX12" s="6"/>
      <c r="NY12" s="6"/>
      <c r="NZ12" s="6"/>
      <c r="OA12" s="6"/>
      <c r="OB12" s="6"/>
      <c r="OC12" s="6"/>
      <c r="OD12" s="6"/>
      <c r="OE12" s="6"/>
      <c r="OF12" s="6"/>
      <c r="OG12" s="6"/>
      <c r="OH12" s="6"/>
      <c r="OI12" s="6"/>
      <c r="OJ12" s="6"/>
      <c r="OK12" s="6"/>
      <c r="OL12" s="6"/>
      <c r="OM12" s="6"/>
      <c r="ON12" s="6"/>
      <c r="OO12" s="6"/>
      <c r="OP12" s="6"/>
      <c r="OQ12" s="6"/>
      <c r="OR12" s="6"/>
      <c r="OS12" s="6"/>
      <c r="OT12" s="6"/>
      <c r="OU12" s="6"/>
      <c r="OV12" s="6"/>
      <c r="OW12" s="6"/>
      <c r="OX12" s="6"/>
      <c r="OY12" s="6"/>
      <c r="OZ12" s="6"/>
      <c r="PA12" s="6"/>
      <c r="PB12" s="6"/>
      <c r="PC12" s="6"/>
      <c r="PD12" s="6"/>
      <c r="PE12" s="6"/>
      <c r="PF12" s="6"/>
      <c r="PG12" s="6"/>
      <c r="PH12" s="6"/>
      <c r="PI12" s="6"/>
      <c r="PJ12" s="6"/>
      <c r="PK12" s="6"/>
      <c r="PL12" s="6"/>
      <c r="PM12" s="6"/>
      <c r="PN12" s="6"/>
      <c r="PO12" s="6"/>
      <c r="PP12" s="6"/>
      <c r="PQ12" s="6"/>
      <c r="PR12" s="6"/>
      <c r="PS12" s="6"/>
      <c r="PT12" s="6"/>
      <c r="PU12" s="6"/>
      <c r="PV12" s="6"/>
      <c r="PW12" s="6"/>
      <c r="PX12" s="6"/>
      <c r="PY12" s="6"/>
      <c r="PZ12" s="6"/>
      <c r="QA12" s="6"/>
      <c r="QB12" s="6"/>
      <c r="QC12" s="6"/>
      <c r="QD12" s="6"/>
      <c r="QE12" s="6"/>
      <c r="QF12" s="6"/>
      <c r="QG12" s="6"/>
      <c r="QH12" s="6"/>
      <c r="QI12" s="6"/>
      <c r="QJ12" s="6"/>
      <c r="QK12" s="6"/>
    </row>
    <row r="13" spans="1:453" s="43" customFormat="1" ht="170.25" customHeight="1" x14ac:dyDescent="0.2">
      <c r="A13" s="85"/>
      <c r="B13" s="85"/>
      <c r="C13" s="35" t="s">
        <v>81</v>
      </c>
      <c r="D13" s="40" t="s">
        <v>46</v>
      </c>
      <c r="E13" s="40" t="s">
        <v>30</v>
      </c>
      <c r="F13" s="40" t="s">
        <v>26</v>
      </c>
      <c r="G13" s="39" t="s">
        <v>44</v>
      </c>
      <c r="H13" s="40" t="s">
        <v>46</v>
      </c>
      <c r="I13" s="35" t="s">
        <v>141</v>
      </c>
      <c r="J13" s="54" t="s">
        <v>143</v>
      </c>
      <c r="K13" s="86">
        <v>37</v>
      </c>
      <c r="L13" s="87"/>
      <c r="M13" s="48">
        <v>37</v>
      </c>
      <c r="N13" s="8"/>
      <c r="O13" s="48">
        <f t="shared" si="0"/>
        <v>37</v>
      </c>
      <c r="P13" s="48">
        <v>16</v>
      </c>
      <c r="Q13" s="48">
        <v>21</v>
      </c>
      <c r="R13" s="8"/>
      <c r="S13" s="8"/>
      <c r="T13" s="8"/>
      <c r="U13" s="48">
        <f>P13+Q13+R13</f>
        <v>37</v>
      </c>
      <c r="V13" s="8"/>
      <c r="W13" s="8"/>
      <c r="X13" s="8"/>
      <c r="Y13" s="12">
        <f t="shared" ref="Y13" si="2">+U13/K13</f>
        <v>1</v>
      </c>
      <c r="Z13" s="12">
        <f t="shared" ref="Z13:Z18" si="3">Y13</f>
        <v>1</v>
      </c>
      <c r="AA13" s="58" t="s">
        <v>106</v>
      </c>
      <c r="AB13" s="5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c r="JB13" s="6"/>
      <c r="JC13" s="6"/>
      <c r="JD13" s="6"/>
      <c r="JE13" s="6"/>
      <c r="JF13" s="6"/>
      <c r="JG13" s="6"/>
      <c r="JH13" s="6"/>
      <c r="JI13" s="6"/>
      <c r="JJ13" s="6"/>
      <c r="JK13" s="6"/>
      <c r="JL13" s="6"/>
      <c r="JM13" s="6"/>
      <c r="JN13" s="6"/>
      <c r="JO13" s="6"/>
      <c r="JP13" s="6"/>
      <c r="JQ13" s="6"/>
      <c r="JR13" s="6"/>
      <c r="JS13" s="6"/>
      <c r="JT13" s="6"/>
      <c r="JU13" s="6"/>
      <c r="JV13" s="6"/>
      <c r="JW13" s="6"/>
      <c r="JX13" s="6"/>
      <c r="JY13" s="6"/>
      <c r="JZ13" s="6"/>
      <c r="KA13" s="6"/>
      <c r="KB13" s="6"/>
      <c r="KC13" s="6"/>
      <c r="KD13" s="6"/>
      <c r="KE13" s="6"/>
      <c r="KF13" s="6"/>
      <c r="KG13" s="6"/>
      <c r="KH13" s="6"/>
      <c r="KI13" s="6"/>
      <c r="KJ13" s="6"/>
      <c r="KK13" s="6"/>
      <c r="KL13" s="6"/>
      <c r="KM13" s="6"/>
      <c r="KN13" s="6"/>
      <c r="KO13" s="6"/>
      <c r="KP13" s="6"/>
      <c r="KQ13" s="6"/>
      <c r="KR13" s="6"/>
      <c r="KS13" s="6"/>
      <c r="KT13" s="6"/>
      <c r="KU13" s="6"/>
      <c r="KV13" s="6"/>
      <c r="KW13" s="6"/>
      <c r="KX13" s="6"/>
      <c r="KY13" s="6"/>
      <c r="KZ13" s="6"/>
      <c r="LA13" s="6"/>
      <c r="LB13" s="6"/>
      <c r="LC13" s="6"/>
      <c r="LD13" s="6"/>
      <c r="LE13" s="6"/>
      <c r="LF13" s="6"/>
      <c r="LG13" s="6"/>
      <c r="LH13" s="6"/>
      <c r="LI13" s="6"/>
      <c r="LJ13" s="6"/>
      <c r="LK13" s="6"/>
      <c r="LL13" s="6"/>
      <c r="LM13" s="6"/>
      <c r="LN13" s="6"/>
      <c r="LO13" s="6"/>
      <c r="LP13" s="6"/>
      <c r="LQ13" s="6"/>
      <c r="LR13" s="6"/>
      <c r="LS13" s="6"/>
      <c r="LT13" s="6"/>
      <c r="LU13" s="6"/>
      <c r="LV13" s="6"/>
      <c r="LW13" s="6"/>
      <c r="LX13" s="6"/>
      <c r="LY13" s="6"/>
      <c r="LZ13" s="6"/>
      <c r="MA13" s="6"/>
      <c r="MB13" s="6"/>
      <c r="MC13" s="6"/>
      <c r="MD13" s="6"/>
      <c r="ME13" s="6"/>
      <c r="MF13" s="6"/>
      <c r="MG13" s="6"/>
      <c r="MH13" s="6"/>
      <c r="MI13" s="6"/>
      <c r="MJ13" s="6"/>
      <c r="MK13" s="6"/>
      <c r="ML13" s="6"/>
      <c r="MM13" s="6"/>
      <c r="MN13" s="6"/>
      <c r="MO13" s="6"/>
      <c r="MP13" s="6"/>
      <c r="MQ13" s="6"/>
      <c r="MR13" s="6"/>
      <c r="MS13" s="6"/>
      <c r="MT13" s="6"/>
      <c r="MU13" s="6"/>
      <c r="MV13" s="6"/>
      <c r="MW13" s="6"/>
      <c r="MX13" s="6"/>
      <c r="MY13" s="6"/>
      <c r="MZ13" s="6"/>
      <c r="NA13" s="6"/>
      <c r="NB13" s="6"/>
      <c r="NC13" s="6"/>
      <c r="ND13" s="6"/>
      <c r="NE13" s="6"/>
      <c r="NF13" s="6"/>
      <c r="NG13" s="6"/>
      <c r="NH13" s="6"/>
      <c r="NI13" s="6"/>
      <c r="NJ13" s="6"/>
      <c r="NK13" s="6"/>
      <c r="NL13" s="6"/>
      <c r="NM13" s="6"/>
      <c r="NN13" s="6"/>
      <c r="NO13" s="6"/>
      <c r="NP13" s="6"/>
      <c r="NQ13" s="6"/>
      <c r="NR13" s="6"/>
      <c r="NS13" s="6"/>
      <c r="NT13" s="6"/>
      <c r="NU13" s="6"/>
      <c r="NV13" s="6"/>
      <c r="NW13" s="6"/>
      <c r="NX13" s="6"/>
      <c r="NY13" s="6"/>
      <c r="NZ13" s="6"/>
      <c r="OA13" s="6"/>
      <c r="OB13" s="6"/>
      <c r="OC13" s="6"/>
      <c r="OD13" s="6"/>
      <c r="OE13" s="6"/>
      <c r="OF13" s="6"/>
      <c r="OG13" s="6"/>
      <c r="OH13" s="6"/>
      <c r="OI13" s="6"/>
      <c r="OJ13" s="6"/>
      <c r="OK13" s="6"/>
      <c r="OL13" s="6"/>
      <c r="OM13" s="6"/>
      <c r="ON13" s="6"/>
      <c r="OO13" s="6"/>
      <c r="OP13" s="6"/>
      <c r="OQ13" s="6"/>
      <c r="OR13" s="6"/>
      <c r="OS13" s="6"/>
      <c r="OT13" s="6"/>
      <c r="OU13" s="6"/>
      <c r="OV13" s="6"/>
      <c r="OW13" s="6"/>
      <c r="OX13" s="6"/>
      <c r="OY13" s="6"/>
      <c r="OZ13" s="6"/>
      <c r="PA13" s="6"/>
      <c r="PB13" s="6"/>
      <c r="PC13" s="6"/>
      <c r="PD13" s="6"/>
      <c r="PE13" s="6"/>
      <c r="PF13" s="6"/>
      <c r="PG13" s="6"/>
      <c r="PH13" s="6"/>
      <c r="PI13" s="6"/>
      <c r="PJ13" s="6"/>
      <c r="PK13" s="6"/>
      <c r="PL13" s="6"/>
      <c r="PM13" s="6"/>
      <c r="PN13" s="6"/>
      <c r="PO13" s="6"/>
      <c r="PP13" s="6"/>
      <c r="PQ13" s="6"/>
      <c r="PR13" s="6"/>
      <c r="PS13" s="6"/>
      <c r="PT13" s="6"/>
      <c r="PU13" s="6"/>
      <c r="PV13" s="6"/>
      <c r="PW13" s="6"/>
      <c r="PX13" s="6"/>
      <c r="PY13" s="6"/>
      <c r="PZ13" s="6"/>
      <c r="QA13" s="6"/>
      <c r="QB13" s="6"/>
      <c r="QC13" s="6"/>
      <c r="QD13" s="6"/>
      <c r="QE13" s="6"/>
      <c r="QF13" s="6"/>
      <c r="QG13" s="6"/>
      <c r="QH13" s="6"/>
      <c r="QI13" s="6"/>
      <c r="QJ13" s="6"/>
      <c r="QK13" s="6"/>
    </row>
    <row r="14" spans="1:453" s="5" customFormat="1" ht="47.25" x14ac:dyDescent="0.2">
      <c r="A14" s="71" t="s">
        <v>15</v>
      </c>
      <c r="B14" s="71"/>
      <c r="C14" s="35" t="s">
        <v>82</v>
      </c>
      <c r="D14" s="40" t="s">
        <v>29</v>
      </c>
      <c r="E14" s="40" t="s">
        <v>31</v>
      </c>
      <c r="F14" s="40" t="s">
        <v>47</v>
      </c>
      <c r="G14" s="40" t="s">
        <v>25</v>
      </c>
      <c r="H14" s="40" t="s">
        <v>22</v>
      </c>
      <c r="I14" s="40" t="s">
        <v>118</v>
      </c>
      <c r="J14" s="8"/>
      <c r="K14" s="69"/>
      <c r="L14" s="70"/>
      <c r="M14" s="8"/>
      <c r="N14" s="8"/>
      <c r="O14" s="8"/>
      <c r="P14" s="8"/>
      <c r="Q14" s="8"/>
      <c r="R14" s="8"/>
      <c r="S14" s="8"/>
      <c r="T14" s="8"/>
      <c r="U14" s="8"/>
      <c r="V14" s="8"/>
      <c r="W14" s="8"/>
      <c r="X14" s="8"/>
      <c r="Y14" s="8"/>
      <c r="Z14" s="8"/>
      <c r="AA14" s="46"/>
      <c r="AB14" s="8"/>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c r="IW14" s="6"/>
      <c r="IX14" s="6"/>
      <c r="IY14" s="6"/>
      <c r="IZ14" s="6"/>
      <c r="JA14" s="6"/>
      <c r="JB14" s="6"/>
      <c r="JC14" s="6"/>
      <c r="JD14" s="6"/>
      <c r="JE14" s="6"/>
      <c r="JF14" s="6"/>
      <c r="JG14" s="6"/>
      <c r="JH14" s="6"/>
      <c r="JI14" s="6"/>
      <c r="JJ14" s="6"/>
      <c r="JK14" s="6"/>
      <c r="JL14" s="6"/>
      <c r="JM14" s="6"/>
      <c r="JN14" s="6"/>
      <c r="JO14" s="6"/>
      <c r="JP14" s="6"/>
      <c r="JQ14" s="6"/>
      <c r="JR14" s="6"/>
      <c r="JS14" s="6"/>
      <c r="JT14" s="6"/>
      <c r="JU14" s="6"/>
      <c r="JV14" s="6"/>
      <c r="JW14" s="6"/>
      <c r="JX14" s="6"/>
      <c r="JY14" s="6"/>
      <c r="JZ14" s="6"/>
      <c r="KA14" s="6"/>
      <c r="KB14" s="6"/>
      <c r="KC14" s="6"/>
      <c r="KD14" s="6"/>
      <c r="KE14" s="6"/>
      <c r="KF14" s="6"/>
      <c r="KG14" s="6"/>
      <c r="KH14" s="6"/>
      <c r="KI14" s="6"/>
      <c r="KJ14" s="6"/>
      <c r="KK14" s="6"/>
      <c r="KL14" s="6"/>
      <c r="KM14" s="6"/>
      <c r="KN14" s="6"/>
      <c r="KO14" s="6"/>
      <c r="KP14" s="6"/>
      <c r="KQ14" s="6"/>
      <c r="KR14" s="6"/>
      <c r="KS14" s="6"/>
      <c r="KT14" s="6"/>
      <c r="KU14" s="6"/>
      <c r="KV14" s="6"/>
      <c r="KW14" s="6"/>
      <c r="KX14" s="6"/>
      <c r="KY14" s="6"/>
      <c r="KZ14" s="6"/>
      <c r="LA14" s="6"/>
      <c r="LB14" s="6"/>
      <c r="LC14" s="6"/>
      <c r="LD14" s="6"/>
      <c r="LE14" s="6"/>
      <c r="LF14" s="6"/>
      <c r="LG14" s="6"/>
      <c r="LH14" s="6"/>
      <c r="LI14" s="6"/>
      <c r="LJ14" s="6"/>
      <c r="LK14" s="6"/>
      <c r="LL14" s="6"/>
      <c r="LM14" s="6"/>
      <c r="LN14" s="6"/>
      <c r="LO14" s="6"/>
      <c r="LP14" s="6"/>
      <c r="LQ14" s="6"/>
      <c r="LR14" s="6"/>
      <c r="LS14" s="6"/>
      <c r="LT14" s="6"/>
      <c r="LU14" s="6"/>
      <c r="LV14" s="6"/>
      <c r="LW14" s="6"/>
      <c r="LX14" s="6"/>
      <c r="LY14" s="6"/>
      <c r="LZ14" s="6"/>
      <c r="MA14" s="6"/>
      <c r="MB14" s="6"/>
      <c r="MC14" s="6"/>
      <c r="MD14" s="6"/>
      <c r="ME14" s="6"/>
      <c r="MF14" s="6"/>
      <c r="MG14" s="6"/>
      <c r="MH14" s="6"/>
      <c r="MI14" s="6"/>
      <c r="MJ14" s="6"/>
      <c r="MK14" s="6"/>
      <c r="ML14" s="6"/>
      <c r="MM14" s="6"/>
      <c r="MN14" s="6"/>
      <c r="MO14" s="6"/>
      <c r="MP14" s="6"/>
      <c r="MQ14" s="6"/>
      <c r="MR14" s="6"/>
      <c r="MS14" s="6"/>
      <c r="MT14" s="6"/>
      <c r="MU14" s="6"/>
      <c r="MV14" s="6"/>
      <c r="MW14" s="6"/>
      <c r="MX14" s="6"/>
      <c r="MY14" s="6"/>
      <c r="MZ14" s="6"/>
      <c r="NA14" s="6"/>
      <c r="NB14" s="6"/>
      <c r="NC14" s="6"/>
      <c r="ND14" s="6"/>
      <c r="NE14" s="6"/>
      <c r="NF14" s="6"/>
      <c r="NG14" s="6"/>
      <c r="NH14" s="6"/>
      <c r="NI14" s="6"/>
      <c r="NJ14" s="6"/>
      <c r="NK14" s="6"/>
      <c r="NL14" s="6"/>
      <c r="NM14" s="6"/>
      <c r="NN14" s="6"/>
      <c r="NO14" s="6"/>
      <c r="NP14" s="6"/>
      <c r="NQ14" s="6"/>
      <c r="NR14" s="6"/>
      <c r="NS14" s="6"/>
      <c r="NT14" s="6"/>
      <c r="NU14" s="6"/>
      <c r="NV14" s="6"/>
      <c r="NW14" s="6"/>
      <c r="NX14" s="6"/>
      <c r="NY14" s="6"/>
      <c r="NZ14" s="6"/>
      <c r="OA14" s="6"/>
      <c r="OB14" s="6"/>
      <c r="OC14" s="6"/>
      <c r="OD14" s="6"/>
      <c r="OE14" s="6"/>
      <c r="OF14" s="6"/>
      <c r="OG14" s="6"/>
      <c r="OH14" s="6"/>
      <c r="OI14" s="6"/>
      <c r="OJ14" s="6"/>
      <c r="OK14" s="6"/>
      <c r="OL14" s="6"/>
      <c r="OM14" s="6"/>
      <c r="ON14" s="6"/>
      <c r="OO14" s="6"/>
      <c r="OP14" s="6"/>
      <c r="OQ14" s="6"/>
      <c r="OR14" s="6"/>
      <c r="OS14" s="6"/>
      <c r="OT14" s="6"/>
      <c r="OU14" s="6"/>
      <c r="OV14" s="6"/>
      <c r="OW14" s="6"/>
      <c r="OX14" s="6"/>
      <c r="OY14" s="6"/>
      <c r="OZ14" s="6"/>
      <c r="PA14" s="6"/>
      <c r="PB14" s="6"/>
      <c r="PC14" s="6"/>
      <c r="PD14" s="6"/>
      <c r="PE14" s="6"/>
      <c r="PF14" s="6"/>
      <c r="PG14" s="6"/>
      <c r="PH14" s="6"/>
      <c r="PI14" s="6"/>
      <c r="PJ14" s="6"/>
      <c r="PK14" s="6"/>
      <c r="PL14" s="6"/>
      <c r="PM14" s="6"/>
      <c r="PN14" s="6"/>
      <c r="PO14" s="6"/>
      <c r="PP14" s="6"/>
      <c r="PQ14" s="6"/>
      <c r="PR14" s="6"/>
      <c r="PS14" s="6"/>
      <c r="PT14" s="6"/>
      <c r="PU14" s="6"/>
      <c r="PV14" s="6"/>
      <c r="PW14" s="6"/>
      <c r="PX14" s="6"/>
      <c r="PY14" s="6"/>
      <c r="PZ14" s="6"/>
      <c r="QA14" s="6"/>
      <c r="QB14" s="6"/>
      <c r="QC14" s="6"/>
      <c r="QD14" s="6"/>
      <c r="QE14" s="6"/>
      <c r="QF14" s="6"/>
      <c r="QG14" s="6"/>
      <c r="QH14" s="6"/>
      <c r="QI14" s="6"/>
      <c r="QJ14" s="6"/>
      <c r="QK14" s="6"/>
    </row>
    <row r="15" spans="1:453" s="7" customFormat="1" ht="47.25" x14ac:dyDescent="0.2">
      <c r="A15" s="71"/>
      <c r="B15" s="71"/>
      <c r="C15" s="35" t="s">
        <v>83</v>
      </c>
      <c r="D15" s="40" t="s">
        <v>48</v>
      </c>
      <c r="E15" s="40" t="s">
        <v>30</v>
      </c>
      <c r="F15" s="40" t="s">
        <v>49</v>
      </c>
      <c r="G15" s="89" t="s">
        <v>28</v>
      </c>
      <c r="H15" s="40" t="s">
        <v>21</v>
      </c>
      <c r="I15" s="35" t="s">
        <v>117</v>
      </c>
      <c r="J15" s="8"/>
      <c r="K15" s="69"/>
      <c r="L15" s="70"/>
      <c r="M15" s="8"/>
      <c r="N15" s="8"/>
      <c r="O15" s="8"/>
      <c r="P15" s="8"/>
      <c r="Q15" s="8"/>
      <c r="R15" s="8"/>
      <c r="S15" s="8"/>
      <c r="T15" s="8"/>
      <c r="U15" s="8"/>
      <c r="V15" s="8"/>
      <c r="W15" s="8"/>
      <c r="X15" s="8"/>
      <c r="Y15" s="8"/>
      <c r="Z15" s="8"/>
      <c r="AA15" s="46"/>
      <c r="AB15" s="8"/>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row>
    <row r="16" spans="1:453" s="43" customFormat="1" ht="316.5" customHeight="1" x14ac:dyDescent="0.2">
      <c r="A16" s="71"/>
      <c r="B16" s="71"/>
      <c r="C16" s="35" t="s">
        <v>84</v>
      </c>
      <c r="D16" s="40"/>
      <c r="E16" s="40"/>
      <c r="F16" s="40"/>
      <c r="G16" s="89"/>
      <c r="H16" s="40"/>
      <c r="I16" s="41" t="s">
        <v>121</v>
      </c>
      <c r="J16" s="54" t="s">
        <v>144</v>
      </c>
      <c r="K16" s="86">
        <v>81</v>
      </c>
      <c r="L16" s="87"/>
      <c r="M16" s="48">
        <v>20</v>
      </c>
      <c r="N16" s="48">
        <v>28</v>
      </c>
      <c r="O16" s="48">
        <f>M16+N16</f>
        <v>48</v>
      </c>
      <c r="P16" s="48">
        <v>28</v>
      </c>
      <c r="Q16" s="48">
        <v>20</v>
      </c>
      <c r="R16" s="8"/>
      <c r="S16" s="8"/>
      <c r="T16" s="8"/>
      <c r="U16" s="48">
        <f>P16+Q16+R16</f>
        <v>48</v>
      </c>
      <c r="V16" s="8"/>
      <c r="W16" s="8"/>
      <c r="X16" s="8"/>
      <c r="Y16" s="12">
        <v>0.59</v>
      </c>
      <c r="Z16" s="12">
        <v>1</v>
      </c>
      <c r="AA16" s="58" t="s">
        <v>128</v>
      </c>
      <c r="AB16" s="59"/>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row>
    <row r="17" spans="1:453" s="43" customFormat="1" ht="374.25" customHeight="1" x14ac:dyDescent="0.2">
      <c r="A17" s="71"/>
      <c r="B17" s="71"/>
      <c r="C17" s="35" t="s">
        <v>85</v>
      </c>
      <c r="D17" s="40" t="s">
        <v>50</v>
      </c>
      <c r="E17" s="40" t="s">
        <v>30</v>
      </c>
      <c r="F17" s="40" t="s">
        <v>51</v>
      </c>
      <c r="G17" s="89"/>
      <c r="H17" s="40" t="s">
        <v>21</v>
      </c>
      <c r="I17" s="35" t="s">
        <v>129</v>
      </c>
      <c r="J17" s="54" t="s">
        <v>122</v>
      </c>
      <c r="K17" s="86">
        <v>81</v>
      </c>
      <c r="L17" s="87"/>
      <c r="M17" s="48">
        <v>23</v>
      </c>
      <c r="N17" s="48">
        <v>18</v>
      </c>
      <c r="O17" s="48">
        <f t="shared" si="0"/>
        <v>41</v>
      </c>
      <c r="P17" s="48">
        <v>23</v>
      </c>
      <c r="Q17" s="48">
        <v>18</v>
      </c>
      <c r="R17" s="8"/>
      <c r="S17" s="8"/>
      <c r="T17" s="8"/>
      <c r="U17" s="48">
        <f>P17+Q17+R17</f>
        <v>41</v>
      </c>
      <c r="V17" s="8"/>
      <c r="W17" s="8"/>
      <c r="X17" s="8"/>
      <c r="Y17" s="12">
        <v>0.5</v>
      </c>
      <c r="Z17" s="12">
        <v>1</v>
      </c>
      <c r="AA17" s="60" t="s">
        <v>130</v>
      </c>
      <c r="AB17" s="61"/>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row>
    <row r="18" spans="1:453" s="43" customFormat="1" ht="143.25" customHeight="1" x14ac:dyDescent="0.2">
      <c r="A18" s="71"/>
      <c r="B18" s="71"/>
      <c r="C18" s="35" t="s">
        <v>86</v>
      </c>
      <c r="D18" s="40"/>
      <c r="E18" s="40"/>
      <c r="F18" s="40" t="s">
        <v>52</v>
      </c>
      <c r="G18" s="40"/>
      <c r="H18" s="40" t="s">
        <v>29</v>
      </c>
      <c r="I18" s="35" t="s">
        <v>131</v>
      </c>
      <c r="J18" s="54" t="s">
        <v>123</v>
      </c>
      <c r="K18" s="86">
        <v>81</v>
      </c>
      <c r="L18" s="87"/>
      <c r="M18" s="48">
        <v>81</v>
      </c>
      <c r="N18" s="48"/>
      <c r="O18" s="48">
        <f t="shared" si="0"/>
        <v>81</v>
      </c>
      <c r="P18" s="48">
        <v>44</v>
      </c>
      <c r="Q18" s="48">
        <v>37</v>
      </c>
      <c r="R18" s="48"/>
      <c r="S18" s="48"/>
      <c r="T18" s="48">
        <v>81</v>
      </c>
      <c r="U18" s="48">
        <f>P18+Q18+R18</f>
        <v>81</v>
      </c>
      <c r="V18" s="48"/>
      <c r="W18" s="48"/>
      <c r="X18" s="48"/>
      <c r="Y18" s="12">
        <f>+U18/K18</f>
        <v>1</v>
      </c>
      <c r="Z18" s="12">
        <f t="shared" si="3"/>
        <v>1</v>
      </c>
      <c r="AA18" s="60" t="s">
        <v>105</v>
      </c>
      <c r="AB18" s="62"/>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c r="KB18" s="6"/>
      <c r="KC18" s="6"/>
      <c r="KD18" s="6"/>
      <c r="KE18" s="6"/>
      <c r="KF18" s="6"/>
      <c r="KG18" s="6"/>
      <c r="KH18" s="6"/>
      <c r="KI18" s="6"/>
      <c r="KJ18" s="6"/>
      <c r="KK18" s="6"/>
      <c r="KL18" s="6"/>
      <c r="KM18" s="6"/>
      <c r="KN18" s="6"/>
      <c r="KO18" s="6"/>
      <c r="KP18" s="6"/>
      <c r="KQ18" s="6"/>
      <c r="KR18" s="6"/>
      <c r="KS18" s="6"/>
      <c r="KT18" s="6"/>
      <c r="KU18" s="6"/>
      <c r="KV18" s="6"/>
      <c r="KW18" s="6"/>
      <c r="KX18" s="6"/>
      <c r="KY18" s="6"/>
      <c r="KZ18" s="6"/>
      <c r="LA18" s="6"/>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c r="MC18" s="6"/>
      <c r="MD18" s="6"/>
      <c r="ME18" s="6"/>
      <c r="MF18" s="6"/>
      <c r="MG18" s="6"/>
      <c r="MH18" s="6"/>
      <c r="MI18" s="6"/>
      <c r="MJ18" s="6"/>
      <c r="MK18" s="6"/>
      <c r="ML18" s="6"/>
      <c r="MM18" s="6"/>
      <c r="MN18" s="6"/>
      <c r="MO18" s="6"/>
      <c r="MP18" s="6"/>
      <c r="MQ18" s="6"/>
      <c r="MR18" s="6"/>
      <c r="MS18" s="6"/>
      <c r="MT18" s="6"/>
      <c r="MU18" s="6"/>
      <c r="MV18" s="6"/>
      <c r="MW18" s="6"/>
      <c r="MX18" s="6"/>
      <c r="MY18" s="6"/>
      <c r="MZ18" s="6"/>
      <c r="NA18" s="6"/>
      <c r="NB18" s="6"/>
      <c r="NC18" s="6"/>
      <c r="ND18" s="6"/>
      <c r="NE18" s="6"/>
      <c r="NF18" s="6"/>
      <c r="NG18" s="6"/>
      <c r="NH18" s="6"/>
      <c r="NI18" s="6"/>
      <c r="NJ18" s="6"/>
      <c r="NK18" s="6"/>
      <c r="NL18" s="6"/>
      <c r="NM18" s="6"/>
      <c r="NN18" s="6"/>
      <c r="NO18" s="6"/>
      <c r="NP18" s="6"/>
      <c r="NQ18" s="6"/>
      <c r="NR18" s="6"/>
      <c r="NS18" s="6"/>
      <c r="NT18" s="6"/>
      <c r="NU18" s="6"/>
      <c r="NV18" s="6"/>
      <c r="NW18" s="6"/>
      <c r="NX18" s="6"/>
      <c r="NY18" s="6"/>
      <c r="NZ18" s="6"/>
      <c r="OA18" s="6"/>
      <c r="OB18" s="6"/>
      <c r="OC18" s="6"/>
      <c r="OD18" s="6"/>
      <c r="OE18" s="6"/>
      <c r="OF18" s="6"/>
      <c r="OG18" s="6"/>
      <c r="OH18" s="6"/>
      <c r="OI18" s="6"/>
      <c r="OJ18" s="6"/>
      <c r="OK18" s="6"/>
      <c r="OL18" s="6"/>
      <c r="OM18" s="6"/>
      <c r="ON18" s="6"/>
      <c r="OO18" s="6"/>
      <c r="OP18" s="6"/>
      <c r="OQ18" s="6"/>
      <c r="OR18" s="6"/>
      <c r="OS18" s="6"/>
      <c r="OT18" s="6"/>
      <c r="OU18" s="6"/>
      <c r="OV18" s="6"/>
      <c r="OW18" s="6"/>
      <c r="OX18" s="6"/>
      <c r="OY18" s="6"/>
      <c r="OZ18" s="6"/>
      <c r="PA18" s="6"/>
      <c r="PB18" s="6"/>
      <c r="PC18" s="6"/>
      <c r="PD18" s="6"/>
      <c r="PE18" s="6"/>
      <c r="PF18" s="6"/>
      <c r="PG18" s="6"/>
      <c r="PH18" s="6"/>
      <c r="PI18" s="6"/>
      <c r="PJ18" s="6"/>
      <c r="PK18" s="6"/>
      <c r="PL18" s="6"/>
      <c r="PM18" s="6"/>
      <c r="PN18" s="6"/>
      <c r="PO18" s="6"/>
      <c r="PP18" s="6"/>
      <c r="PQ18" s="6"/>
      <c r="PR18" s="6"/>
      <c r="PS18" s="6"/>
      <c r="PT18" s="6"/>
      <c r="PU18" s="6"/>
      <c r="PV18" s="6"/>
      <c r="PW18" s="6"/>
      <c r="PX18" s="6"/>
      <c r="PY18" s="6"/>
      <c r="PZ18" s="6"/>
      <c r="QA18" s="6"/>
      <c r="QB18" s="6"/>
      <c r="QC18" s="6"/>
      <c r="QD18" s="6"/>
      <c r="QE18" s="6"/>
      <c r="QF18" s="6"/>
      <c r="QG18" s="6"/>
      <c r="QH18" s="6"/>
      <c r="QI18" s="6"/>
      <c r="QJ18" s="6"/>
      <c r="QK18" s="6"/>
    </row>
    <row r="19" spans="1:453" s="45" customFormat="1" ht="222.75" customHeight="1" x14ac:dyDescent="0.2">
      <c r="A19" s="71" t="s">
        <v>16</v>
      </c>
      <c r="B19" s="71"/>
      <c r="C19" s="35" t="s">
        <v>87</v>
      </c>
      <c r="D19" s="40" t="s">
        <v>46</v>
      </c>
      <c r="E19" s="40" t="s">
        <v>33</v>
      </c>
      <c r="F19" s="36">
        <v>44675</v>
      </c>
      <c r="G19" s="39" t="s">
        <v>28</v>
      </c>
      <c r="H19" s="40" t="s">
        <v>21</v>
      </c>
      <c r="I19" s="35" t="s">
        <v>151</v>
      </c>
      <c r="J19" s="57" t="s">
        <v>152</v>
      </c>
      <c r="K19" s="86">
        <f t="shared" ref="K19:K20" si="4">SUM(M19+N19)</f>
        <v>29</v>
      </c>
      <c r="L19" s="87"/>
      <c r="M19" s="63">
        <v>29</v>
      </c>
      <c r="N19" s="8"/>
      <c r="O19" s="48">
        <f t="shared" ref="O19" si="5">K19</f>
        <v>29</v>
      </c>
      <c r="P19" s="48">
        <v>14</v>
      </c>
      <c r="Q19" s="48">
        <v>12</v>
      </c>
      <c r="R19" s="8"/>
      <c r="S19" s="8"/>
      <c r="T19" s="8"/>
      <c r="U19" s="48">
        <f>P19+Q19+R19</f>
        <v>26</v>
      </c>
      <c r="V19" s="8"/>
      <c r="W19" s="8"/>
      <c r="X19" s="8"/>
      <c r="Y19" s="12">
        <f>U19/K19</f>
        <v>0.89655172413793105</v>
      </c>
      <c r="Z19" s="12">
        <v>1</v>
      </c>
      <c r="AA19" s="56" t="s">
        <v>138</v>
      </c>
      <c r="AB19" s="8"/>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6"/>
      <c r="NC19" s="6"/>
      <c r="ND19" s="6"/>
      <c r="NE19" s="6"/>
      <c r="NF19" s="6"/>
      <c r="NG19" s="6"/>
      <c r="NH19" s="6"/>
      <c r="NI19" s="6"/>
      <c r="NJ19" s="6"/>
      <c r="NK19" s="6"/>
      <c r="NL19" s="6"/>
      <c r="NM19" s="6"/>
      <c r="NN19" s="6"/>
      <c r="NO19" s="6"/>
      <c r="NP19" s="6"/>
      <c r="NQ19" s="6"/>
      <c r="NR19" s="6"/>
      <c r="NS19" s="6"/>
      <c r="NT19" s="6"/>
      <c r="NU19" s="6"/>
      <c r="NV19" s="6"/>
      <c r="NW19" s="6"/>
      <c r="NX19" s="6"/>
      <c r="NY19" s="6"/>
      <c r="NZ19" s="6"/>
      <c r="OA19" s="6"/>
      <c r="OB19" s="6"/>
      <c r="OC19" s="6"/>
      <c r="OD19" s="6"/>
      <c r="OE19" s="6"/>
      <c r="OF19" s="6"/>
      <c r="OG19" s="6"/>
      <c r="OH19" s="6"/>
      <c r="OI19" s="6"/>
      <c r="OJ19" s="6"/>
      <c r="OK19" s="6"/>
      <c r="OL19" s="6"/>
      <c r="OM19" s="6"/>
      <c r="ON19" s="6"/>
      <c r="OO19" s="6"/>
      <c r="OP19" s="6"/>
      <c r="OQ19" s="6"/>
      <c r="OR19" s="6"/>
      <c r="OS19" s="6"/>
      <c r="OT19" s="6"/>
      <c r="OU19" s="6"/>
      <c r="OV19" s="6"/>
      <c r="OW19" s="6"/>
      <c r="OX19" s="6"/>
      <c r="OY19" s="6"/>
      <c r="OZ19" s="6"/>
      <c r="PA19" s="6"/>
      <c r="PB19" s="6"/>
      <c r="PC19" s="6"/>
      <c r="PD19" s="6"/>
      <c r="PE19" s="6"/>
      <c r="PF19" s="6"/>
      <c r="PG19" s="6"/>
      <c r="PH19" s="6"/>
      <c r="PI19" s="6"/>
      <c r="PJ19" s="6"/>
      <c r="PK19" s="6"/>
      <c r="PL19" s="6"/>
      <c r="PM19" s="6"/>
      <c r="PN19" s="6"/>
      <c r="PO19" s="6"/>
      <c r="PP19" s="6"/>
      <c r="PQ19" s="6"/>
      <c r="PR19" s="6"/>
      <c r="PS19" s="6"/>
      <c r="PT19" s="6"/>
      <c r="PU19" s="6"/>
      <c r="PV19" s="6"/>
      <c r="PW19" s="6"/>
      <c r="PX19" s="6"/>
      <c r="PY19" s="6"/>
      <c r="PZ19" s="6"/>
      <c r="QA19" s="6"/>
      <c r="QB19" s="6"/>
      <c r="QC19" s="6"/>
      <c r="QD19" s="6"/>
      <c r="QE19" s="6"/>
      <c r="QF19" s="6"/>
      <c r="QG19" s="6"/>
      <c r="QH19" s="6"/>
      <c r="QI19" s="6"/>
      <c r="QJ19" s="6"/>
      <c r="QK19" s="6"/>
    </row>
    <row r="20" spans="1:453" s="45" customFormat="1" ht="157.5" customHeight="1" x14ac:dyDescent="0.2">
      <c r="A20" s="71"/>
      <c r="B20" s="71"/>
      <c r="C20" s="35" t="s">
        <v>88</v>
      </c>
      <c r="D20" s="40" t="s">
        <v>46</v>
      </c>
      <c r="E20" s="40" t="s">
        <v>32</v>
      </c>
      <c r="F20" s="36">
        <v>44696</v>
      </c>
      <c r="G20" s="39" t="s">
        <v>27</v>
      </c>
      <c r="H20" s="40" t="s">
        <v>21</v>
      </c>
      <c r="I20" s="35" t="s">
        <v>109</v>
      </c>
      <c r="J20" s="64" t="s">
        <v>145</v>
      </c>
      <c r="K20" s="88">
        <f t="shared" si="4"/>
        <v>81</v>
      </c>
      <c r="L20" s="88"/>
      <c r="M20" s="63">
        <v>81</v>
      </c>
      <c r="N20" s="8"/>
      <c r="O20" s="48">
        <f t="shared" ref="O20" si="6">M20+N20</f>
        <v>81</v>
      </c>
      <c r="P20" s="48">
        <v>40</v>
      </c>
      <c r="Q20" s="48">
        <v>39</v>
      </c>
      <c r="R20" s="48">
        <v>2</v>
      </c>
      <c r="S20" s="8"/>
      <c r="T20" s="48">
        <v>81</v>
      </c>
      <c r="U20" s="48">
        <f>P20+Q20+R20</f>
        <v>81</v>
      </c>
      <c r="V20" s="8"/>
      <c r="W20" s="8"/>
      <c r="X20" s="8"/>
      <c r="Y20" s="12">
        <v>1</v>
      </c>
      <c r="Z20" s="12">
        <f t="shared" ref="Z20" si="7">Y20</f>
        <v>1</v>
      </c>
      <c r="AA20" s="65" t="s">
        <v>139</v>
      </c>
      <c r="AB20" s="8"/>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6"/>
      <c r="NC20" s="6"/>
      <c r="ND20" s="6"/>
      <c r="NE20" s="6"/>
      <c r="NF20" s="6"/>
      <c r="NG20" s="6"/>
      <c r="NH20" s="6"/>
      <c r="NI20" s="6"/>
      <c r="NJ20" s="6"/>
      <c r="NK20" s="6"/>
      <c r="NL20" s="6"/>
      <c r="NM20" s="6"/>
      <c r="NN20" s="6"/>
      <c r="NO20" s="6"/>
      <c r="NP20" s="6"/>
      <c r="NQ20" s="6"/>
      <c r="NR20" s="6"/>
      <c r="NS20" s="6"/>
      <c r="NT20" s="6"/>
      <c r="NU20" s="6"/>
      <c r="NV20" s="6"/>
      <c r="NW20" s="6"/>
      <c r="NX20" s="6"/>
      <c r="NY20" s="6"/>
      <c r="NZ20" s="6"/>
      <c r="OA20" s="6"/>
      <c r="OB20" s="6"/>
      <c r="OC20" s="6"/>
      <c r="OD20" s="6"/>
      <c r="OE20" s="6"/>
      <c r="OF20" s="6"/>
      <c r="OG20" s="6"/>
      <c r="OH20" s="6"/>
      <c r="OI20" s="6"/>
      <c r="OJ20" s="6"/>
      <c r="OK20" s="6"/>
      <c r="OL20" s="6"/>
      <c r="OM20" s="6"/>
      <c r="ON20" s="6"/>
      <c r="OO20" s="6"/>
      <c r="OP20" s="6"/>
      <c r="OQ20" s="6"/>
      <c r="OR20" s="6"/>
      <c r="OS20" s="6"/>
      <c r="OT20" s="6"/>
      <c r="OU20" s="6"/>
      <c r="OV20" s="6"/>
      <c r="OW20" s="6"/>
      <c r="OX20" s="6"/>
      <c r="OY20" s="6"/>
      <c r="OZ20" s="6"/>
      <c r="PA20" s="6"/>
      <c r="PB20" s="6"/>
      <c r="PC20" s="6"/>
      <c r="PD20" s="6"/>
      <c r="PE20" s="6"/>
      <c r="PF20" s="6"/>
      <c r="PG20" s="6"/>
      <c r="PH20" s="6"/>
      <c r="PI20" s="6"/>
      <c r="PJ20" s="6"/>
      <c r="PK20" s="6"/>
      <c r="PL20" s="6"/>
      <c r="PM20" s="6"/>
      <c r="PN20" s="6"/>
      <c r="PO20" s="6"/>
      <c r="PP20" s="6"/>
      <c r="PQ20" s="6"/>
      <c r="PR20" s="6"/>
      <c r="PS20" s="6"/>
      <c r="PT20" s="6"/>
      <c r="PU20" s="6"/>
      <c r="PV20" s="6"/>
      <c r="PW20" s="6"/>
      <c r="PX20" s="6"/>
      <c r="PY20" s="6"/>
      <c r="PZ20" s="6"/>
      <c r="QA20" s="6"/>
      <c r="QB20" s="6"/>
      <c r="QC20" s="6"/>
      <c r="QD20" s="6"/>
      <c r="QE20" s="6"/>
      <c r="QF20" s="6"/>
      <c r="QG20" s="6"/>
      <c r="QH20" s="6"/>
      <c r="QI20" s="6"/>
      <c r="QJ20" s="6"/>
      <c r="QK20" s="6"/>
    </row>
    <row r="21" spans="1:453" s="7" customFormat="1" ht="47.25" x14ac:dyDescent="0.2">
      <c r="A21" s="71"/>
      <c r="B21" s="71"/>
      <c r="C21" s="35" t="s">
        <v>89</v>
      </c>
      <c r="D21" s="40" t="s">
        <v>46</v>
      </c>
      <c r="E21" s="40" t="s">
        <v>32</v>
      </c>
      <c r="F21" s="40" t="s">
        <v>53</v>
      </c>
      <c r="G21" s="39" t="s">
        <v>27</v>
      </c>
      <c r="H21" s="40" t="s">
        <v>21</v>
      </c>
      <c r="I21" s="35" t="s">
        <v>118</v>
      </c>
      <c r="J21" s="8"/>
      <c r="K21" s="69"/>
      <c r="L21" s="70"/>
      <c r="M21" s="8"/>
      <c r="N21" s="8"/>
      <c r="O21" s="8"/>
      <c r="P21" s="8"/>
      <c r="Q21" s="8"/>
      <c r="R21" s="8"/>
      <c r="S21" s="8"/>
      <c r="T21" s="8"/>
      <c r="U21" s="8"/>
      <c r="V21" s="8"/>
      <c r="W21" s="8"/>
      <c r="X21" s="8"/>
      <c r="Y21" s="8"/>
      <c r="Z21" s="8"/>
      <c r="AA21" s="46"/>
      <c r="AB21" s="8"/>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6"/>
      <c r="NI21" s="6"/>
      <c r="NJ21" s="6"/>
      <c r="NK21" s="6"/>
      <c r="NL21" s="6"/>
      <c r="NM21" s="6"/>
      <c r="NN21" s="6"/>
      <c r="NO21" s="6"/>
      <c r="NP21" s="6"/>
      <c r="NQ21" s="6"/>
      <c r="NR21" s="6"/>
      <c r="NS21" s="6"/>
      <c r="NT21" s="6"/>
      <c r="NU21" s="6"/>
      <c r="NV21" s="6"/>
      <c r="NW21" s="6"/>
      <c r="NX21" s="6"/>
      <c r="NY21" s="6"/>
      <c r="NZ21" s="6"/>
      <c r="OA21" s="6"/>
      <c r="OB21" s="6"/>
      <c r="OC21" s="6"/>
      <c r="OD21" s="6"/>
      <c r="OE21" s="6"/>
      <c r="OF21" s="6"/>
      <c r="OG21" s="6"/>
      <c r="OH21" s="6"/>
      <c r="OI21" s="6"/>
      <c r="OJ21" s="6"/>
      <c r="OK21" s="6"/>
      <c r="OL21" s="6"/>
      <c r="OM21" s="6"/>
      <c r="ON21" s="6"/>
      <c r="OO21" s="6"/>
      <c r="OP21" s="6"/>
      <c r="OQ21" s="6"/>
      <c r="OR21" s="6"/>
      <c r="OS21" s="6"/>
      <c r="OT21" s="6"/>
      <c r="OU21" s="6"/>
      <c r="OV21" s="6"/>
      <c r="OW21" s="6"/>
      <c r="OX21" s="6"/>
      <c r="OY21" s="6"/>
      <c r="OZ21" s="6"/>
      <c r="PA21" s="6"/>
      <c r="PB21" s="6"/>
      <c r="PC21" s="6"/>
      <c r="PD21" s="6"/>
      <c r="PE21" s="6"/>
      <c r="PF21" s="6"/>
      <c r="PG21" s="6"/>
      <c r="PH21" s="6"/>
      <c r="PI21" s="6"/>
      <c r="PJ21" s="6"/>
      <c r="PK21" s="6"/>
      <c r="PL21" s="6"/>
      <c r="PM21" s="6"/>
      <c r="PN21" s="6"/>
      <c r="PO21" s="6"/>
      <c r="PP21" s="6"/>
      <c r="PQ21" s="6"/>
      <c r="PR21" s="6"/>
      <c r="PS21" s="6"/>
      <c r="PT21" s="6"/>
      <c r="PU21" s="6"/>
      <c r="PV21" s="6"/>
      <c r="PW21" s="6"/>
      <c r="PX21" s="6"/>
      <c r="PY21" s="6"/>
      <c r="PZ21" s="6"/>
      <c r="QA21" s="6"/>
      <c r="QB21" s="6"/>
      <c r="QC21" s="6"/>
      <c r="QD21" s="6"/>
      <c r="QE21" s="6"/>
      <c r="QF21" s="6"/>
      <c r="QG21" s="6"/>
      <c r="QH21" s="6"/>
      <c r="QI21" s="6"/>
      <c r="QJ21" s="6"/>
      <c r="QK21" s="6"/>
    </row>
    <row r="22" spans="1:453" s="7" customFormat="1" ht="47.25" x14ac:dyDescent="0.2">
      <c r="A22" s="71"/>
      <c r="B22" s="71"/>
      <c r="C22" s="35" t="s">
        <v>90</v>
      </c>
      <c r="D22" s="40"/>
      <c r="E22" s="40"/>
      <c r="F22" s="40"/>
      <c r="G22" s="39"/>
      <c r="H22" s="40"/>
      <c r="I22" s="35" t="s">
        <v>117</v>
      </c>
      <c r="J22" s="8"/>
      <c r="K22" s="69"/>
      <c r="L22" s="70"/>
      <c r="M22" s="8"/>
      <c r="N22" s="8"/>
      <c r="O22" s="8"/>
      <c r="P22" s="8"/>
      <c r="Q22" s="8"/>
      <c r="R22" s="8"/>
      <c r="S22" s="8"/>
      <c r="T22" s="8"/>
      <c r="U22" s="8"/>
      <c r="V22" s="8"/>
      <c r="W22" s="8"/>
      <c r="X22" s="8"/>
      <c r="Y22" s="8"/>
      <c r="Z22" s="8"/>
      <c r="AA22" s="46"/>
      <c r="AB22" s="8"/>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6"/>
      <c r="NI22" s="6"/>
      <c r="NJ22" s="6"/>
      <c r="NK22" s="6"/>
      <c r="NL22" s="6"/>
      <c r="NM22" s="6"/>
      <c r="NN22" s="6"/>
      <c r="NO22" s="6"/>
      <c r="NP22" s="6"/>
      <c r="NQ22" s="6"/>
      <c r="NR22" s="6"/>
      <c r="NS22" s="6"/>
      <c r="NT22" s="6"/>
      <c r="NU22" s="6"/>
      <c r="NV22" s="6"/>
      <c r="NW22" s="6"/>
      <c r="NX22" s="6"/>
      <c r="NY22" s="6"/>
      <c r="NZ22" s="6"/>
      <c r="OA22" s="6"/>
      <c r="OB22" s="6"/>
      <c r="OC22" s="6"/>
      <c r="OD22" s="6"/>
      <c r="OE22" s="6"/>
      <c r="OF22" s="6"/>
      <c r="OG22" s="6"/>
      <c r="OH22" s="6"/>
      <c r="OI22" s="6"/>
      <c r="OJ22" s="6"/>
      <c r="OK22" s="6"/>
      <c r="OL22" s="6"/>
      <c r="OM22" s="6"/>
      <c r="ON22" s="6"/>
      <c r="OO22" s="6"/>
      <c r="OP22" s="6"/>
      <c r="OQ22" s="6"/>
      <c r="OR22" s="6"/>
      <c r="OS22" s="6"/>
      <c r="OT22" s="6"/>
      <c r="OU22" s="6"/>
      <c r="OV22" s="6"/>
      <c r="OW22" s="6"/>
      <c r="OX22" s="6"/>
      <c r="OY22" s="6"/>
      <c r="OZ22" s="6"/>
      <c r="PA22" s="6"/>
      <c r="PB22" s="6"/>
      <c r="PC22" s="6"/>
      <c r="PD22" s="6"/>
      <c r="PE22" s="6"/>
      <c r="PF22" s="6"/>
      <c r="PG22" s="6"/>
      <c r="PH22" s="6"/>
      <c r="PI22" s="6"/>
      <c r="PJ22" s="6"/>
      <c r="PK22" s="6"/>
      <c r="PL22" s="6"/>
      <c r="PM22" s="6"/>
      <c r="PN22" s="6"/>
      <c r="PO22" s="6"/>
      <c r="PP22" s="6"/>
      <c r="PQ22" s="6"/>
      <c r="PR22" s="6"/>
      <c r="PS22" s="6"/>
      <c r="PT22" s="6"/>
      <c r="PU22" s="6"/>
      <c r="PV22" s="6"/>
      <c r="PW22" s="6"/>
      <c r="PX22" s="6"/>
      <c r="PY22" s="6"/>
      <c r="PZ22" s="6"/>
      <c r="QA22" s="6"/>
      <c r="QB22" s="6"/>
      <c r="QC22" s="6"/>
      <c r="QD22" s="6"/>
      <c r="QE22" s="6"/>
      <c r="QF22" s="6"/>
      <c r="QG22" s="6"/>
      <c r="QH22" s="6"/>
      <c r="QI22" s="6"/>
      <c r="QJ22" s="6"/>
      <c r="QK22" s="6"/>
    </row>
    <row r="23" spans="1:453" s="45" customFormat="1" ht="141.75" customHeight="1" x14ac:dyDescent="0.2">
      <c r="A23" s="71"/>
      <c r="B23" s="71"/>
      <c r="C23" s="35" t="s">
        <v>102</v>
      </c>
      <c r="D23" s="40" t="s">
        <v>29</v>
      </c>
      <c r="E23" s="40" t="s">
        <v>34</v>
      </c>
      <c r="F23" s="40" t="s">
        <v>54</v>
      </c>
      <c r="G23" s="39" t="s">
        <v>28</v>
      </c>
      <c r="H23" s="40" t="s">
        <v>21</v>
      </c>
      <c r="I23" s="35" t="s">
        <v>153</v>
      </c>
      <c r="J23" s="66" t="s">
        <v>146</v>
      </c>
      <c r="K23" s="86">
        <v>26</v>
      </c>
      <c r="L23" s="87"/>
      <c r="M23" s="48">
        <v>26</v>
      </c>
      <c r="N23" s="8"/>
      <c r="O23" s="48">
        <f>M23+N23</f>
        <v>26</v>
      </c>
      <c r="P23" s="48">
        <v>16</v>
      </c>
      <c r="Q23" s="48">
        <v>10</v>
      </c>
      <c r="R23" s="8"/>
      <c r="S23" s="48">
        <v>26</v>
      </c>
      <c r="T23" s="8"/>
      <c r="U23" s="48">
        <f>P23+Q23+R23</f>
        <v>26</v>
      </c>
      <c r="V23" s="8"/>
      <c r="W23" s="8"/>
      <c r="X23" s="8"/>
      <c r="Y23" s="12">
        <f>U23/K23</f>
        <v>1</v>
      </c>
      <c r="Z23" s="12">
        <f t="shared" ref="Z23" si="8">Y23</f>
        <v>1</v>
      </c>
      <c r="AA23" s="56" t="s">
        <v>140</v>
      </c>
      <c r="AB23" s="8"/>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6"/>
      <c r="NI23" s="6"/>
      <c r="NJ23" s="6"/>
      <c r="NK23" s="6"/>
      <c r="NL23" s="6"/>
      <c r="NM23" s="6"/>
      <c r="NN23" s="6"/>
      <c r="NO23" s="6"/>
      <c r="NP23" s="6"/>
      <c r="NQ23" s="6"/>
      <c r="NR23" s="6"/>
      <c r="NS23" s="6"/>
      <c r="NT23" s="6"/>
      <c r="NU23" s="6"/>
      <c r="NV23" s="6"/>
      <c r="NW23" s="6"/>
      <c r="NX23" s="6"/>
      <c r="NY23" s="6"/>
      <c r="NZ23" s="6"/>
      <c r="OA23" s="6"/>
      <c r="OB23" s="6"/>
      <c r="OC23" s="6"/>
      <c r="OD23" s="6"/>
      <c r="OE23" s="6"/>
      <c r="OF23" s="6"/>
      <c r="OG23" s="6"/>
      <c r="OH23" s="6"/>
      <c r="OI23" s="6"/>
      <c r="OJ23" s="6"/>
      <c r="OK23" s="6"/>
      <c r="OL23" s="6"/>
      <c r="OM23" s="6"/>
      <c r="ON23" s="6"/>
      <c r="OO23" s="6"/>
      <c r="OP23" s="6"/>
      <c r="OQ23" s="6"/>
      <c r="OR23" s="6"/>
      <c r="OS23" s="6"/>
      <c r="OT23" s="6"/>
      <c r="OU23" s="6"/>
      <c r="OV23" s="6"/>
      <c r="OW23" s="6"/>
      <c r="OX23" s="6"/>
      <c r="OY23" s="6"/>
      <c r="OZ23" s="6"/>
      <c r="PA23" s="6"/>
      <c r="PB23" s="6"/>
      <c r="PC23" s="6"/>
      <c r="PD23" s="6"/>
      <c r="PE23" s="6"/>
      <c r="PF23" s="6"/>
      <c r="PG23" s="6"/>
      <c r="PH23" s="6"/>
      <c r="PI23" s="6"/>
      <c r="PJ23" s="6"/>
      <c r="PK23" s="6"/>
      <c r="PL23" s="6"/>
      <c r="PM23" s="6"/>
      <c r="PN23" s="6"/>
      <c r="PO23" s="6"/>
      <c r="PP23" s="6"/>
      <c r="PQ23" s="6"/>
      <c r="PR23" s="6"/>
      <c r="PS23" s="6"/>
      <c r="PT23" s="6"/>
      <c r="PU23" s="6"/>
      <c r="PV23" s="6"/>
      <c r="PW23" s="6"/>
      <c r="PX23" s="6"/>
      <c r="PY23" s="6"/>
      <c r="PZ23" s="6"/>
      <c r="QA23" s="6"/>
      <c r="QB23" s="6"/>
      <c r="QC23" s="6"/>
      <c r="QD23" s="6"/>
      <c r="QE23" s="6"/>
      <c r="QF23" s="6"/>
      <c r="QG23" s="6"/>
      <c r="QH23" s="6"/>
      <c r="QI23" s="6"/>
      <c r="QJ23" s="6"/>
      <c r="QK23" s="6"/>
    </row>
    <row r="24" spans="1:453" s="7" customFormat="1" ht="47.25" x14ac:dyDescent="0.2">
      <c r="A24" s="71"/>
      <c r="B24" s="71"/>
      <c r="C24" s="35" t="s">
        <v>101</v>
      </c>
      <c r="D24" s="40"/>
      <c r="E24" s="40"/>
      <c r="F24" s="40"/>
      <c r="G24" s="39"/>
      <c r="H24" s="40"/>
      <c r="I24" s="35" t="s">
        <v>117</v>
      </c>
      <c r="J24" s="8"/>
      <c r="K24" s="69"/>
      <c r="L24" s="70"/>
      <c r="M24" s="8"/>
      <c r="N24" s="8"/>
      <c r="O24" s="8"/>
      <c r="P24" s="8"/>
      <c r="Q24" s="8"/>
      <c r="R24" s="8"/>
      <c r="S24" s="8"/>
      <c r="T24" s="8"/>
      <c r="U24" s="8"/>
      <c r="V24" s="8"/>
      <c r="W24" s="8"/>
      <c r="X24" s="8"/>
      <c r="Y24" s="8"/>
      <c r="Z24" s="8"/>
      <c r="AA24" s="46"/>
      <c r="AB24" s="8"/>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6"/>
      <c r="NI24" s="6"/>
      <c r="NJ24" s="6"/>
      <c r="NK24" s="6"/>
      <c r="NL24" s="6"/>
      <c r="NM24" s="6"/>
      <c r="NN24" s="6"/>
      <c r="NO24" s="6"/>
      <c r="NP24" s="6"/>
      <c r="NQ24" s="6"/>
      <c r="NR24" s="6"/>
      <c r="NS24" s="6"/>
      <c r="NT24" s="6"/>
      <c r="NU24" s="6"/>
      <c r="NV24" s="6"/>
      <c r="NW24" s="6"/>
      <c r="NX24" s="6"/>
      <c r="NY24" s="6"/>
      <c r="NZ24" s="6"/>
      <c r="OA24" s="6"/>
      <c r="OB24" s="6"/>
      <c r="OC24" s="6"/>
      <c r="OD24" s="6"/>
      <c r="OE24" s="6"/>
      <c r="OF24" s="6"/>
      <c r="OG24" s="6"/>
      <c r="OH24" s="6"/>
      <c r="OI24" s="6"/>
      <c r="OJ24" s="6"/>
      <c r="OK24" s="6"/>
      <c r="OL24" s="6"/>
      <c r="OM24" s="6"/>
      <c r="ON24" s="6"/>
      <c r="OO24" s="6"/>
      <c r="OP24" s="6"/>
      <c r="OQ24" s="6"/>
      <c r="OR24" s="6"/>
      <c r="OS24" s="6"/>
      <c r="OT24" s="6"/>
      <c r="OU24" s="6"/>
      <c r="OV24" s="6"/>
      <c r="OW24" s="6"/>
      <c r="OX24" s="6"/>
      <c r="OY24" s="6"/>
      <c r="OZ24" s="6"/>
      <c r="PA24" s="6"/>
      <c r="PB24" s="6"/>
      <c r="PC24" s="6"/>
      <c r="PD24" s="6"/>
      <c r="PE24" s="6"/>
      <c r="PF24" s="6"/>
      <c r="PG24" s="6"/>
      <c r="PH24" s="6"/>
      <c r="PI24" s="6"/>
      <c r="PJ24" s="6"/>
      <c r="PK24" s="6"/>
      <c r="PL24" s="6"/>
      <c r="PM24" s="6"/>
      <c r="PN24" s="6"/>
      <c r="PO24" s="6"/>
      <c r="PP24" s="6"/>
      <c r="PQ24" s="6"/>
      <c r="PR24" s="6"/>
      <c r="PS24" s="6"/>
      <c r="PT24" s="6"/>
      <c r="PU24" s="6"/>
      <c r="PV24" s="6"/>
      <c r="PW24" s="6"/>
      <c r="PX24" s="6"/>
      <c r="PY24" s="6"/>
      <c r="PZ24" s="6"/>
      <c r="QA24" s="6"/>
      <c r="QB24" s="6"/>
      <c r="QC24" s="6"/>
      <c r="QD24" s="6"/>
      <c r="QE24" s="6"/>
      <c r="QF24" s="6"/>
      <c r="QG24" s="6"/>
      <c r="QH24" s="6"/>
      <c r="QI24" s="6"/>
      <c r="QJ24" s="6"/>
      <c r="QK24" s="6"/>
    </row>
    <row r="25" spans="1:453" s="7" customFormat="1" ht="78.75" x14ac:dyDescent="0.2">
      <c r="A25" s="71"/>
      <c r="B25" s="71"/>
      <c r="C25" s="35" t="s">
        <v>100</v>
      </c>
      <c r="D25" s="40" t="s">
        <v>29</v>
      </c>
      <c r="E25" s="40" t="s">
        <v>30</v>
      </c>
      <c r="F25" s="40" t="s">
        <v>71</v>
      </c>
      <c r="G25" s="39" t="s">
        <v>28</v>
      </c>
      <c r="H25" s="40" t="s">
        <v>21</v>
      </c>
      <c r="I25" s="35" t="s">
        <v>117</v>
      </c>
      <c r="J25" s="8"/>
      <c r="K25" s="69"/>
      <c r="L25" s="70"/>
      <c r="M25" s="8"/>
      <c r="N25" s="8"/>
      <c r="O25" s="8"/>
      <c r="P25" s="8"/>
      <c r="Q25" s="8"/>
      <c r="R25" s="8"/>
      <c r="S25" s="8"/>
      <c r="T25" s="8"/>
      <c r="U25" s="8"/>
      <c r="V25" s="8"/>
      <c r="W25" s="8"/>
      <c r="X25" s="8"/>
      <c r="Y25" s="8"/>
      <c r="Z25" s="8"/>
      <c r="AA25" s="46"/>
      <c r="AB25" s="8"/>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6"/>
      <c r="NI25" s="6"/>
      <c r="NJ25" s="6"/>
      <c r="NK25" s="6"/>
      <c r="NL25" s="6"/>
      <c r="NM25" s="6"/>
      <c r="NN25" s="6"/>
      <c r="NO25" s="6"/>
      <c r="NP25" s="6"/>
      <c r="NQ25" s="6"/>
      <c r="NR25" s="6"/>
      <c r="NS25" s="6"/>
      <c r="NT25" s="6"/>
      <c r="NU25" s="6"/>
      <c r="NV25" s="6"/>
      <c r="NW25" s="6"/>
      <c r="NX25" s="6"/>
      <c r="NY25" s="6"/>
      <c r="NZ25" s="6"/>
      <c r="OA25" s="6"/>
      <c r="OB25" s="6"/>
      <c r="OC25" s="6"/>
      <c r="OD25" s="6"/>
      <c r="OE25" s="6"/>
      <c r="OF25" s="6"/>
      <c r="OG25" s="6"/>
      <c r="OH25" s="6"/>
      <c r="OI25" s="6"/>
      <c r="OJ25" s="6"/>
      <c r="OK25" s="6"/>
      <c r="OL25" s="6"/>
      <c r="OM25" s="6"/>
      <c r="ON25" s="6"/>
      <c r="OO25" s="6"/>
      <c r="OP25" s="6"/>
      <c r="OQ25" s="6"/>
      <c r="OR25" s="6"/>
      <c r="OS25" s="6"/>
      <c r="OT25" s="6"/>
      <c r="OU25" s="6"/>
      <c r="OV25" s="6"/>
      <c r="OW25" s="6"/>
      <c r="OX25" s="6"/>
      <c r="OY25" s="6"/>
      <c r="OZ25" s="6"/>
      <c r="PA25" s="6"/>
      <c r="PB25" s="6"/>
      <c r="PC25" s="6"/>
      <c r="PD25" s="6"/>
      <c r="PE25" s="6"/>
      <c r="PF25" s="6"/>
      <c r="PG25" s="6"/>
      <c r="PH25" s="6"/>
      <c r="PI25" s="6"/>
      <c r="PJ25" s="6"/>
      <c r="PK25" s="6"/>
      <c r="PL25" s="6"/>
      <c r="PM25" s="6"/>
      <c r="PN25" s="6"/>
      <c r="PO25" s="6"/>
      <c r="PP25" s="6"/>
      <c r="PQ25" s="6"/>
      <c r="PR25" s="6"/>
      <c r="PS25" s="6"/>
      <c r="PT25" s="6"/>
      <c r="PU25" s="6"/>
      <c r="PV25" s="6"/>
      <c r="PW25" s="6"/>
      <c r="PX25" s="6"/>
      <c r="PY25" s="6"/>
      <c r="PZ25" s="6"/>
      <c r="QA25" s="6"/>
      <c r="QB25" s="6"/>
      <c r="QC25" s="6"/>
      <c r="QD25" s="6"/>
      <c r="QE25" s="6"/>
      <c r="QF25" s="6"/>
      <c r="QG25" s="6"/>
      <c r="QH25" s="6"/>
      <c r="QI25" s="6"/>
      <c r="QJ25" s="6"/>
      <c r="QK25" s="6"/>
    </row>
    <row r="26" spans="1:453" s="7" customFormat="1" ht="78.75" customHeight="1" x14ac:dyDescent="0.2">
      <c r="A26" s="71" t="s">
        <v>17</v>
      </c>
      <c r="B26" s="71"/>
      <c r="C26" s="35" t="s">
        <v>99</v>
      </c>
      <c r="D26" s="40" t="s">
        <v>46</v>
      </c>
      <c r="E26" s="40" t="s">
        <v>30</v>
      </c>
      <c r="F26" s="40" t="s">
        <v>55</v>
      </c>
      <c r="G26" s="39" t="s">
        <v>28</v>
      </c>
      <c r="H26" s="40" t="s">
        <v>21</v>
      </c>
      <c r="I26" s="35" t="s">
        <v>117</v>
      </c>
      <c r="J26" s="8"/>
      <c r="K26" s="69"/>
      <c r="L26" s="70"/>
      <c r="M26" s="8"/>
      <c r="N26" s="8"/>
      <c r="O26" s="8"/>
      <c r="P26" s="8"/>
      <c r="Q26" s="8"/>
      <c r="R26" s="8"/>
      <c r="S26" s="8"/>
      <c r="T26" s="8"/>
      <c r="U26" s="8"/>
      <c r="V26" s="8"/>
      <c r="W26" s="8"/>
      <c r="X26" s="8"/>
      <c r="Y26" s="8"/>
      <c r="Z26" s="8"/>
      <c r="AA26" s="46"/>
      <c r="AB26" s="8"/>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6"/>
      <c r="NI26" s="6"/>
      <c r="NJ26" s="6"/>
      <c r="NK26" s="6"/>
      <c r="NL26" s="6"/>
      <c r="NM26" s="6"/>
      <c r="NN26" s="6"/>
      <c r="NO26" s="6"/>
      <c r="NP26" s="6"/>
      <c r="NQ26" s="6"/>
      <c r="NR26" s="6"/>
      <c r="NS26" s="6"/>
      <c r="NT26" s="6"/>
      <c r="NU26" s="6"/>
      <c r="NV26" s="6"/>
      <c r="NW26" s="6"/>
      <c r="NX26" s="6"/>
      <c r="NY26" s="6"/>
      <c r="NZ26" s="6"/>
      <c r="OA26" s="6"/>
      <c r="OB26" s="6"/>
      <c r="OC26" s="6"/>
      <c r="OD26" s="6"/>
      <c r="OE26" s="6"/>
      <c r="OF26" s="6"/>
      <c r="OG26" s="6"/>
      <c r="OH26" s="6"/>
      <c r="OI26" s="6"/>
      <c r="OJ26" s="6"/>
      <c r="OK26" s="6"/>
      <c r="OL26" s="6"/>
      <c r="OM26" s="6"/>
      <c r="ON26" s="6"/>
      <c r="OO26" s="6"/>
      <c r="OP26" s="6"/>
      <c r="OQ26" s="6"/>
      <c r="OR26" s="6"/>
      <c r="OS26" s="6"/>
      <c r="OT26" s="6"/>
      <c r="OU26" s="6"/>
      <c r="OV26" s="6"/>
      <c r="OW26" s="6"/>
      <c r="OX26" s="6"/>
      <c r="OY26" s="6"/>
      <c r="OZ26" s="6"/>
      <c r="PA26" s="6"/>
      <c r="PB26" s="6"/>
      <c r="PC26" s="6"/>
      <c r="PD26" s="6"/>
      <c r="PE26" s="6"/>
      <c r="PF26" s="6"/>
      <c r="PG26" s="6"/>
      <c r="PH26" s="6"/>
      <c r="PI26" s="6"/>
      <c r="PJ26" s="6"/>
      <c r="PK26" s="6"/>
      <c r="PL26" s="6"/>
      <c r="PM26" s="6"/>
      <c r="PN26" s="6"/>
      <c r="PO26" s="6"/>
      <c r="PP26" s="6"/>
      <c r="PQ26" s="6"/>
      <c r="PR26" s="6"/>
      <c r="PS26" s="6"/>
      <c r="PT26" s="6"/>
      <c r="PU26" s="6"/>
      <c r="PV26" s="6"/>
      <c r="PW26" s="6"/>
      <c r="PX26" s="6"/>
      <c r="PY26" s="6"/>
      <c r="PZ26" s="6"/>
      <c r="QA26" s="6"/>
      <c r="QB26" s="6"/>
      <c r="QC26" s="6"/>
      <c r="QD26" s="6"/>
      <c r="QE26" s="6"/>
      <c r="QF26" s="6"/>
      <c r="QG26" s="6"/>
      <c r="QH26" s="6"/>
      <c r="QI26" s="6"/>
      <c r="QJ26" s="6"/>
      <c r="QK26" s="6"/>
    </row>
    <row r="27" spans="1:453" s="7" customFormat="1" ht="47.25" x14ac:dyDescent="0.2">
      <c r="A27" s="71"/>
      <c r="B27" s="71"/>
      <c r="C27" s="35" t="s">
        <v>91</v>
      </c>
      <c r="D27" s="40"/>
      <c r="E27" s="40"/>
      <c r="F27" s="40"/>
      <c r="G27" s="39"/>
      <c r="H27" s="40"/>
      <c r="I27" s="35" t="s">
        <v>118</v>
      </c>
      <c r="J27" s="8"/>
      <c r="K27" s="69"/>
      <c r="L27" s="70"/>
      <c r="M27" s="8"/>
      <c r="N27" s="8"/>
      <c r="O27" s="8"/>
      <c r="P27" s="8"/>
      <c r="Q27" s="8"/>
      <c r="R27" s="8"/>
      <c r="S27" s="8"/>
      <c r="T27" s="8"/>
      <c r="U27" s="8"/>
      <c r="V27" s="8"/>
      <c r="W27" s="8"/>
      <c r="X27" s="8"/>
      <c r="Y27" s="8"/>
      <c r="Z27" s="8"/>
      <c r="AA27" s="46"/>
      <c r="AB27" s="8"/>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6"/>
      <c r="NI27" s="6"/>
      <c r="NJ27" s="6"/>
      <c r="NK27" s="6"/>
      <c r="NL27" s="6"/>
      <c r="NM27" s="6"/>
      <c r="NN27" s="6"/>
      <c r="NO27" s="6"/>
      <c r="NP27" s="6"/>
      <c r="NQ27" s="6"/>
      <c r="NR27" s="6"/>
      <c r="NS27" s="6"/>
      <c r="NT27" s="6"/>
      <c r="NU27" s="6"/>
      <c r="NV27" s="6"/>
      <c r="NW27" s="6"/>
      <c r="NX27" s="6"/>
      <c r="NY27" s="6"/>
      <c r="NZ27" s="6"/>
      <c r="OA27" s="6"/>
      <c r="OB27" s="6"/>
      <c r="OC27" s="6"/>
      <c r="OD27" s="6"/>
      <c r="OE27" s="6"/>
      <c r="OF27" s="6"/>
      <c r="OG27" s="6"/>
      <c r="OH27" s="6"/>
      <c r="OI27" s="6"/>
      <c r="OJ27" s="6"/>
      <c r="OK27" s="6"/>
      <c r="OL27" s="6"/>
      <c r="OM27" s="6"/>
      <c r="ON27" s="6"/>
      <c r="OO27" s="6"/>
      <c r="OP27" s="6"/>
      <c r="OQ27" s="6"/>
      <c r="OR27" s="6"/>
      <c r="OS27" s="6"/>
      <c r="OT27" s="6"/>
      <c r="OU27" s="6"/>
      <c r="OV27" s="6"/>
      <c r="OW27" s="6"/>
      <c r="OX27" s="6"/>
      <c r="OY27" s="6"/>
      <c r="OZ27" s="6"/>
      <c r="PA27" s="6"/>
      <c r="PB27" s="6"/>
      <c r="PC27" s="6"/>
      <c r="PD27" s="6"/>
      <c r="PE27" s="6"/>
      <c r="PF27" s="6"/>
      <c r="PG27" s="6"/>
      <c r="PH27" s="6"/>
      <c r="PI27" s="6"/>
      <c r="PJ27" s="6"/>
      <c r="PK27" s="6"/>
      <c r="PL27" s="6"/>
      <c r="PM27" s="6"/>
      <c r="PN27" s="6"/>
      <c r="PO27" s="6"/>
      <c r="PP27" s="6"/>
      <c r="PQ27" s="6"/>
      <c r="PR27" s="6"/>
      <c r="PS27" s="6"/>
      <c r="PT27" s="6"/>
      <c r="PU27" s="6"/>
      <c r="PV27" s="6"/>
      <c r="PW27" s="6"/>
      <c r="PX27" s="6"/>
      <c r="PY27" s="6"/>
      <c r="PZ27" s="6"/>
      <c r="QA27" s="6"/>
      <c r="QB27" s="6"/>
      <c r="QC27" s="6"/>
      <c r="QD27" s="6"/>
      <c r="QE27" s="6"/>
      <c r="QF27" s="6"/>
      <c r="QG27" s="6"/>
      <c r="QH27" s="6"/>
      <c r="QI27" s="6"/>
      <c r="QJ27" s="6"/>
      <c r="QK27" s="6"/>
    </row>
    <row r="28" spans="1:453" s="7" customFormat="1" ht="47.25" x14ac:dyDescent="0.2">
      <c r="A28" s="71"/>
      <c r="B28" s="71"/>
      <c r="C28" s="35" t="s">
        <v>98</v>
      </c>
      <c r="D28" s="40" t="s">
        <v>46</v>
      </c>
      <c r="E28" s="40" t="s">
        <v>35</v>
      </c>
      <c r="F28" s="36">
        <v>44864</v>
      </c>
      <c r="G28" s="39" t="s">
        <v>28</v>
      </c>
      <c r="H28" s="40" t="s">
        <v>21</v>
      </c>
      <c r="I28" s="35" t="s">
        <v>117</v>
      </c>
      <c r="J28" s="8"/>
      <c r="K28" s="69"/>
      <c r="L28" s="70"/>
      <c r="M28" s="8"/>
      <c r="N28" s="8"/>
      <c r="O28" s="8"/>
      <c r="P28" s="8"/>
      <c r="Q28" s="8"/>
      <c r="R28" s="8"/>
      <c r="S28" s="8"/>
      <c r="T28" s="8"/>
      <c r="U28" s="8"/>
      <c r="V28" s="8"/>
      <c r="W28" s="8"/>
      <c r="X28" s="8"/>
      <c r="Y28" s="8"/>
      <c r="Z28" s="8"/>
      <c r="AA28" s="46"/>
      <c r="AB28" s="8"/>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6"/>
      <c r="NI28" s="6"/>
      <c r="NJ28" s="6"/>
      <c r="NK28" s="6"/>
      <c r="NL28" s="6"/>
      <c r="NM28" s="6"/>
      <c r="NN28" s="6"/>
      <c r="NO28" s="6"/>
      <c r="NP28" s="6"/>
      <c r="NQ28" s="6"/>
      <c r="NR28" s="6"/>
      <c r="NS28" s="6"/>
      <c r="NT28" s="6"/>
      <c r="NU28" s="6"/>
      <c r="NV28" s="6"/>
      <c r="NW28" s="6"/>
      <c r="NX28" s="6"/>
      <c r="NY28" s="6"/>
      <c r="NZ28" s="6"/>
      <c r="OA28" s="6"/>
      <c r="OB28" s="6"/>
      <c r="OC28" s="6"/>
      <c r="OD28" s="6"/>
      <c r="OE28" s="6"/>
      <c r="OF28" s="6"/>
      <c r="OG28" s="6"/>
      <c r="OH28" s="6"/>
      <c r="OI28" s="6"/>
      <c r="OJ28" s="6"/>
      <c r="OK28" s="6"/>
      <c r="OL28" s="6"/>
      <c r="OM28" s="6"/>
      <c r="ON28" s="6"/>
      <c r="OO28" s="6"/>
      <c r="OP28" s="6"/>
      <c r="OQ28" s="6"/>
      <c r="OR28" s="6"/>
      <c r="OS28" s="6"/>
      <c r="OT28" s="6"/>
      <c r="OU28" s="6"/>
      <c r="OV28" s="6"/>
      <c r="OW28" s="6"/>
      <c r="OX28" s="6"/>
      <c r="OY28" s="6"/>
      <c r="OZ28" s="6"/>
      <c r="PA28" s="6"/>
      <c r="PB28" s="6"/>
      <c r="PC28" s="6"/>
      <c r="PD28" s="6"/>
      <c r="PE28" s="6"/>
      <c r="PF28" s="6"/>
      <c r="PG28" s="6"/>
      <c r="PH28" s="6"/>
      <c r="PI28" s="6"/>
      <c r="PJ28" s="6"/>
      <c r="PK28" s="6"/>
      <c r="PL28" s="6"/>
      <c r="PM28" s="6"/>
      <c r="PN28" s="6"/>
      <c r="PO28" s="6"/>
      <c r="PP28" s="6"/>
      <c r="PQ28" s="6"/>
      <c r="PR28" s="6"/>
      <c r="PS28" s="6"/>
      <c r="PT28" s="6"/>
      <c r="PU28" s="6"/>
      <c r="PV28" s="6"/>
      <c r="PW28" s="6"/>
      <c r="PX28" s="6"/>
      <c r="PY28" s="6"/>
      <c r="PZ28" s="6"/>
      <c r="QA28" s="6"/>
      <c r="QB28" s="6"/>
      <c r="QC28" s="6"/>
      <c r="QD28" s="6"/>
      <c r="QE28" s="6"/>
      <c r="QF28" s="6"/>
      <c r="QG28" s="6"/>
      <c r="QH28" s="6"/>
      <c r="QI28" s="6"/>
      <c r="QJ28" s="6"/>
      <c r="QK28" s="6"/>
    </row>
    <row r="29" spans="1:453" s="44" customFormat="1" ht="394.5" customHeight="1" x14ac:dyDescent="0.2">
      <c r="A29" s="71"/>
      <c r="B29" s="71"/>
      <c r="C29" s="35" t="s">
        <v>97</v>
      </c>
      <c r="D29" s="35" t="s">
        <v>46</v>
      </c>
      <c r="E29" s="35" t="s">
        <v>36</v>
      </c>
      <c r="F29" s="35" t="s">
        <v>56</v>
      </c>
      <c r="G29" s="37" t="s">
        <v>69</v>
      </c>
      <c r="H29" s="35" t="s">
        <v>21</v>
      </c>
      <c r="I29" s="35" t="s">
        <v>132</v>
      </c>
      <c r="J29" s="47">
        <v>45013</v>
      </c>
      <c r="K29" s="86">
        <f>SUM(M29+N29)</f>
        <v>278</v>
      </c>
      <c r="L29" s="87"/>
      <c r="M29" s="48">
        <v>58</v>
      </c>
      <c r="N29" s="48">
        <v>220</v>
      </c>
      <c r="O29" s="48">
        <f t="shared" ref="O29" si="9">M29+N29</f>
        <v>278</v>
      </c>
      <c r="P29" s="48">
        <v>123</v>
      </c>
      <c r="Q29" s="48">
        <v>113</v>
      </c>
      <c r="R29" s="48">
        <v>10</v>
      </c>
      <c r="S29" s="8"/>
      <c r="T29" s="8"/>
      <c r="U29" s="48">
        <f>P29+Q29+R29</f>
        <v>246</v>
      </c>
      <c r="V29" s="48">
        <v>278</v>
      </c>
      <c r="W29" s="8"/>
      <c r="X29" s="52">
        <v>278</v>
      </c>
      <c r="Y29" s="12">
        <f>+U29/K29</f>
        <v>0.8848920863309353</v>
      </c>
      <c r="Z29" s="12">
        <f t="shared" ref="Z29" si="10">Y29</f>
        <v>0.8848920863309353</v>
      </c>
      <c r="AA29" s="50" t="s">
        <v>124</v>
      </c>
      <c r="AB29" s="51"/>
      <c r="AC29" s="67"/>
      <c r="AD29" s="67"/>
      <c r="AE29" s="67"/>
      <c r="AF29" s="67"/>
      <c r="AG29" s="67"/>
      <c r="AH29" s="67"/>
      <c r="AI29" s="67"/>
      <c r="AJ29" s="67"/>
      <c r="AK29" s="67"/>
      <c r="AL29" s="67"/>
      <c r="AM29" s="67"/>
      <c r="AN29" s="67"/>
      <c r="AO29" s="67"/>
      <c r="AP29" s="67"/>
      <c r="AQ29" s="67"/>
      <c r="AR29" s="67"/>
      <c r="AS29" s="67"/>
      <c r="AT29" s="67"/>
      <c r="AU29" s="67"/>
      <c r="AV29" s="67"/>
      <c r="AW29" s="67"/>
      <c r="AX29" s="67"/>
      <c r="AY29" s="67"/>
      <c r="AZ29" s="67"/>
      <c r="BA29" s="67"/>
      <c r="BB29" s="67"/>
      <c r="BC29" s="67"/>
      <c r="BD29" s="67"/>
      <c r="BE29" s="67"/>
      <c r="BF29" s="67"/>
      <c r="BG29" s="67"/>
      <c r="BH29" s="67"/>
      <c r="BI29" s="67"/>
      <c r="BJ29" s="67"/>
      <c r="BK29" s="67"/>
      <c r="BL29" s="67"/>
      <c r="BM29" s="67"/>
      <c r="BN29" s="67"/>
      <c r="BO29" s="67"/>
      <c r="BP29" s="67"/>
      <c r="BQ29" s="67"/>
      <c r="BR29" s="67"/>
      <c r="BS29" s="67"/>
      <c r="BT29" s="67"/>
      <c r="BU29" s="67"/>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c r="EO29" s="67"/>
      <c r="EP29" s="67"/>
      <c r="EQ29" s="67"/>
      <c r="ER29" s="67"/>
      <c r="ES29" s="67"/>
      <c r="ET29" s="67"/>
      <c r="EU29" s="67"/>
      <c r="EV29" s="67"/>
      <c r="EW29" s="67"/>
      <c r="EX29" s="67"/>
      <c r="EY29" s="67"/>
      <c r="EZ29" s="67"/>
      <c r="FA29" s="67"/>
      <c r="FB29" s="67"/>
      <c r="FC29" s="67"/>
      <c r="FD29" s="67"/>
      <c r="FE29" s="67"/>
      <c r="FF29" s="67"/>
      <c r="FG29" s="67"/>
      <c r="FH29" s="67"/>
      <c r="FI29" s="67"/>
      <c r="FJ29" s="67"/>
      <c r="FK29" s="67"/>
      <c r="FL29" s="67"/>
      <c r="FM29" s="67"/>
      <c r="FN29" s="67"/>
      <c r="FO29" s="67"/>
      <c r="FP29" s="67"/>
      <c r="FQ29" s="67"/>
      <c r="FR29" s="67"/>
      <c r="FS29" s="67"/>
      <c r="FT29" s="67"/>
      <c r="FU29" s="67"/>
      <c r="FV29" s="67"/>
      <c r="FW29" s="67"/>
      <c r="FX29" s="67"/>
      <c r="FY29" s="67"/>
      <c r="FZ29" s="67"/>
      <c r="GA29" s="67"/>
      <c r="GB29" s="67"/>
      <c r="GC29" s="67"/>
      <c r="GD29" s="67"/>
      <c r="GE29" s="67"/>
      <c r="GF29" s="67"/>
      <c r="GG29" s="67"/>
      <c r="GH29" s="67"/>
      <c r="GI29" s="67"/>
      <c r="GJ29" s="67"/>
      <c r="GK29" s="67"/>
      <c r="GL29" s="67"/>
      <c r="GM29" s="67"/>
      <c r="GN29" s="67"/>
      <c r="GO29" s="67"/>
      <c r="GP29" s="67"/>
      <c r="GQ29" s="67"/>
      <c r="GR29" s="67"/>
      <c r="GS29" s="67"/>
      <c r="GT29" s="67"/>
      <c r="GU29" s="67"/>
      <c r="GV29" s="67"/>
      <c r="GW29" s="67"/>
      <c r="GX29" s="67"/>
      <c r="GY29" s="67"/>
      <c r="GZ29" s="67"/>
      <c r="HA29" s="67"/>
      <c r="HB29" s="67"/>
      <c r="HC29" s="67"/>
      <c r="HD29" s="67"/>
      <c r="HE29" s="67"/>
      <c r="HF29" s="67"/>
      <c r="HG29" s="67"/>
      <c r="HH29" s="67"/>
      <c r="HI29" s="67"/>
      <c r="HJ29" s="67"/>
      <c r="HK29" s="67"/>
      <c r="HL29" s="67"/>
      <c r="HM29" s="67"/>
      <c r="HN29" s="67"/>
      <c r="HO29" s="67"/>
      <c r="HP29" s="67"/>
      <c r="HQ29" s="67"/>
      <c r="HR29" s="67"/>
      <c r="HS29" s="67"/>
      <c r="HT29" s="67"/>
      <c r="HU29" s="67"/>
      <c r="HV29" s="67"/>
      <c r="HW29" s="67"/>
      <c r="HX29" s="67"/>
      <c r="HY29" s="67"/>
      <c r="HZ29" s="67"/>
      <c r="IA29" s="67"/>
      <c r="IB29" s="67"/>
      <c r="IC29" s="67"/>
      <c r="ID29" s="67"/>
      <c r="IE29" s="67"/>
      <c r="IF29" s="67"/>
      <c r="IG29" s="67"/>
      <c r="IH29" s="67"/>
      <c r="II29" s="67"/>
      <c r="IJ29" s="67"/>
      <c r="IK29" s="67"/>
      <c r="IL29" s="67"/>
      <c r="IM29" s="67"/>
      <c r="IN29" s="67"/>
      <c r="IO29" s="67"/>
      <c r="IP29" s="67"/>
      <c r="IQ29" s="67"/>
      <c r="IR29" s="67"/>
      <c r="IS29" s="67"/>
      <c r="IT29" s="67"/>
      <c r="IU29" s="67"/>
      <c r="IV29" s="67"/>
      <c r="IW29" s="67"/>
      <c r="IX29" s="67"/>
      <c r="IY29" s="67"/>
      <c r="IZ29" s="67"/>
      <c r="JA29" s="67"/>
      <c r="JB29" s="67"/>
      <c r="JC29" s="67"/>
      <c r="JD29" s="67"/>
      <c r="JE29" s="67"/>
      <c r="JF29" s="67"/>
      <c r="JG29" s="67"/>
      <c r="JH29" s="67"/>
      <c r="JI29" s="67"/>
      <c r="JJ29" s="67"/>
      <c r="JK29" s="67"/>
      <c r="JL29" s="67"/>
      <c r="JM29" s="67"/>
      <c r="JN29" s="67"/>
      <c r="JO29" s="67"/>
      <c r="JP29" s="67"/>
      <c r="JQ29" s="67"/>
      <c r="JR29" s="67"/>
      <c r="JS29" s="67"/>
      <c r="JT29" s="67"/>
      <c r="JU29" s="67"/>
      <c r="JV29" s="67"/>
      <c r="JW29" s="67"/>
      <c r="JX29" s="67"/>
      <c r="JY29" s="67"/>
      <c r="JZ29" s="67"/>
      <c r="KA29" s="67"/>
      <c r="KB29" s="67"/>
      <c r="KC29" s="67"/>
      <c r="KD29" s="67"/>
      <c r="KE29" s="67"/>
      <c r="KF29" s="67"/>
      <c r="KG29" s="67"/>
      <c r="KH29" s="67"/>
      <c r="KI29" s="67"/>
      <c r="KJ29" s="67"/>
      <c r="KK29" s="67"/>
      <c r="KL29" s="67"/>
      <c r="KM29" s="67"/>
      <c r="KN29" s="67"/>
      <c r="KO29" s="67"/>
      <c r="KP29" s="67"/>
      <c r="KQ29" s="67"/>
      <c r="KR29" s="67"/>
      <c r="KS29" s="67"/>
      <c r="KT29" s="67"/>
      <c r="KU29" s="67"/>
      <c r="KV29" s="67"/>
      <c r="KW29" s="67"/>
      <c r="KX29" s="67"/>
      <c r="KY29" s="67"/>
      <c r="KZ29" s="67"/>
      <c r="LA29" s="67"/>
      <c r="LB29" s="67"/>
      <c r="LC29" s="67"/>
      <c r="LD29" s="67"/>
      <c r="LE29" s="67"/>
      <c r="LF29" s="67"/>
      <c r="LG29" s="67"/>
      <c r="LH29" s="67"/>
      <c r="LI29" s="67"/>
      <c r="LJ29" s="67"/>
      <c r="LK29" s="67"/>
      <c r="LL29" s="67"/>
      <c r="LM29" s="67"/>
      <c r="LN29" s="67"/>
      <c r="LO29" s="67"/>
      <c r="LP29" s="67"/>
      <c r="LQ29" s="67"/>
      <c r="LR29" s="67"/>
      <c r="LS29" s="67"/>
      <c r="LT29" s="67"/>
      <c r="LU29" s="67"/>
      <c r="LV29" s="67"/>
      <c r="LW29" s="67"/>
      <c r="LX29" s="67"/>
      <c r="LY29" s="67"/>
      <c r="LZ29" s="67"/>
      <c r="MA29" s="67"/>
      <c r="MB29" s="67"/>
      <c r="MC29" s="67"/>
      <c r="MD29" s="67"/>
      <c r="ME29" s="67"/>
      <c r="MF29" s="67"/>
      <c r="MG29" s="67"/>
      <c r="MH29" s="67"/>
      <c r="MI29" s="67"/>
      <c r="MJ29" s="67"/>
      <c r="MK29" s="67"/>
      <c r="ML29" s="67"/>
      <c r="MM29" s="67"/>
      <c r="MN29" s="67"/>
      <c r="MO29" s="67"/>
      <c r="MP29" s="67"/>
      <c r="MQ29" s="67"/>
      <c r="MR29" s="67"/>
      <c r="MS29" s="67"/>
      <c r="MT29" s="67"/>
      <c r="MU29" s="67"/>
      <c r="MV29" s="67"/>
      <c r="MW29" s="67"/>
      <c r="MX29" s="67"/>
      <c r="MY29" s="67"/>
      <c r="MZ29" s="67"/>
      <c r="NA29" s="67"/>
      <c r="NB29" s="67"/>
      <c r="NC29" s="67"/>
      <c r="ND29" s="67"/>
      <c r="NE29" s="67"/>
      <c r="NF29" s="67"/>
      <c r="NG29" s="67"/>
      <c r="NH29" s="67"/>
      <c r="NI29" s="67"/>
      <c r="NJ29" s="67"/>
      <c r="NK29" s="67"/>
      <c r="NL29" s="67"/>
      <c r="NM29" s="67"/>
      <c r="NN29" s="67"/>
      <c r="NO29" s="67"/>
      <c r="NP29" s="67"/>
      <c r="NQ29" s="67"/>
      <c r="NR29" s="67"/>
      <c r="NS29" s="67"/>
      <c r="NT29" s="67"/>
      <c r="NU29" s="67"/>
      <c r="NV29" s="67"/>
      <c r="NW29" s="67"/>
      <c r="NX29" s="67"/>
      <c r="NY29" s="67"/>
      <c r="NZ29" s="67"/>
      <c r="OA29" s="67"/>
      <c r="OB29" s="67"/>
      <c r="OC29" s="67"/>
      <c r="OD29" s="67"/>
      <c r="OE29" s="67"/>
      <c r="OF29" s="67"/>
      <c r="OG29" s="67"/>
      <c r="OH29" s="67"/>
      <c r="OI29" s="67"/>
      <c r="OJ29" s="67"/>
      <c r="OK29" s="67"/>
      <c r="OL29" s="67"/>
      <c r="OM29" s="67"/>
      <c r="ON29" s="67"/>
      <c r="OO29" s="67"/>
      <c r="OP29" s="67"/>
      <c r="OQ29" s="67"/>
      <c r="OR29" s="67"/>
      <c r="OS29" s="67"/>
      <c r="OT29" s="67"/>
      <c r="OU29" s="67"/>
      <c r="OV29" s="67"/>
      <c r="OW29" s="67"/>
      <c r="OX29" s="67"/>
      <c r="OY29" s="67"/>
      <c r="OZ29" s="67"/>
      <c r="PA29" s="67"/>
      <c r="PB29" s="67"/>
      <c r="PC29" s="67"/>
      <c r="PD29" s="67"/>
      <c r="PE29" s="67"/>
      <c r="PF29" s="67"/>
      <c r="PG29" s="67"/>
      <c r="PH29" s="67"/>
      <c r="PI29" s="67"/>
      <c r="PJ29" s="67"/>
      <c r="PK29" s="67"/>
      <c r="PL29" s="67"/>
      <c r="PM29" s="67"/>
      <c r="PN29" s="67"/>
      <c r="PO29" s="67"/>
      <c r="PP29" s="67"/>
      <c r="PQ29" s="67"/>
      <c r="PR29" s="67"/>
      <c r="PS29" s="67"/>
      <c r="PT29" s="67"/>
      <c r="PU29" s="67"/>
      <c r="PV29" s="67"/>
      <c r="PW29" s="67"/>
      <c r="PX29" s="67"/>
      <c r="PY29" s="67"/>
      <c r="PZ29" s="67"/>
      <c r="QA29" s="67"/>
      <c r="QB29" s="67"/>
      <c r="QC29" s="67"/>
      <c r="QD29" s="67"/>
      <c r="QE29" s="67"/>
      <c r="QF29" s="67"/>
      <c r="QG29" s="67"/>
      <c r="QH29" s="67"/>
      <c r="QI29" s="67"/>
      <c r="QJ29" s="67"/>
      <c r="QK29" s="67"/>
    </row>
    <row r="30" spans="1:453" s="7" customFormat="1" ht="78.75" x14ac:dyDescent="0.2">
      <c r="A30" s="71"/>
      <c r="B30" s="71"/>
      <c r="C30" s="35" t="s">
        <v>96</v>
      </c>
      <c r="D30" s="40" t="s">
        <v>57</v>
      </c>
      <c r="E30" s="40" t="s">
        <v>30</v>
      </c>
      <c r="F30" s="40" t="s">
        <v>67</v>
      </c>
      <c r="G30" s="39" t="s">
        <v>25</v>
      </c>
      <c r="H30" s="40" t="s">
        <v>21</v>
      </c>
      <c r="I30" s="35" t="s">
        <v>116</v>
      </c>
      <c r="J30" s="8"/>
      <c r="K30" s="69"/>
      <c r="L30" s="70"/>
      <c r="M30" s="8"/>
      <c r="N30" s="8"/>
      <c r="O30" s="8"/>
      <c r="P30" s="8"/>
      <c r="Q30" s="8"/>
      <c r="R30" s="8"/>
      <c r="S30" s="8"/>
      <c r="T30" s="8"/>
      <c r="U30" s="8"/>
      <c r="V30" s="8"/>
      <c r="W30" s="8"/>
      <c r="X30" s="8"/>
      <c r="Y30" s="8"/>
      <c r="Z30" s="8"/>
      <c r="AA30" s="46"/>
      <c r="AB30" s="8"/>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row>
    <row r="31" spans="1:453" s="7" customFormat="1" ht="47.25" x14ac:dyDescent="0.2">
      <c r="A31" s="71"/>
      <c r="B31" s="71"/>
      <c r="C31" s="35" t="s">
        <v>95</v>
      </c>
      <c r="D31" s="40" t="s">
        <v>58</v>
      </c>
      <c r="E31" s="40" t="s">
        <v>36</v>
      </c>
      <c r="F31" s="40" t="s">
        <v>59</v>
      </c>
      <c r="G31" s="40" t="s">
        <v>58</v>
      </c>
      <c r="H31" s="40" t="s">
        <v>21</v>
      </c>
      <c r="I31" s="35" t="s">
        <v>117</v>
      </c>
      <c r="J31" s="8"/>
      <c r="K31" s="69"/>
      <c r="L31" s="70"/>
      <c r="M31" s="8"/>
      <c r="N31" s="8"/>
      <c r="O31" s="8"/>
      <c r="P31" s="8"/>
      <c r="Q31" s="8"/>
      <c r="R31" s="8"/>
      <c r="S31" s="8"/>
      <c r="T31" s="8"/>
      <c r="U31" s="8"/>
      <c r="V31" s="8"/>
      <c r="W31" s="8"/>
      <c r="X31" s="8"/>
      <c r="Y31" s="8"/>
      <c r="Z31" s="8"/>
      <c r="AA31" s="46"/>
      <c r="AB31" s="8"/>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6"/>
      <c r="NI31" s="6"/>
      <c r="NJ31" s="6"/>
      <c r="NK31" s="6"/>
      <c r="NL31" s="6"/>
      <c r="NM31" s="6"/>
      <c r="NN31" s="6"/>
      <c r="NO31" s="6"/>
      <c r="NP31" s="6"/>
      <c r="NQ31" s="6"/>
      <c r="NR31" s="6"/>
      <c r="NS31" s="6"/>
      <c r="NT31" s="6"/>
      <c r="NU31" s="6"/>
      <c r="NV31" s="6"/>
      <c r="NW31" s="6"/>
      <c r="NX31" s="6"/>
      <c r="NY31" s="6"/>
      <c r="NZ31" s="6"/>
      <c r="OA31" s="6"/>
      <c r="OB31" s="6"/>
      <c r="OC31" s="6"/>
      <c r="OD31" s="6"/>
      <c r="OE31" s="6"/>
      <c r="OF31" s="6"/>
      <c r="OG31" s="6"/>
      <c r="OH31" s="6"/>
      <c r="OI31" s="6"/>
      <c r="OJ31" s="6"/>
      <c r="OK31" s="6"/>
      <c r="OL31" s="6"/>
      <c r="OM31" s="6"/>
      <c r="ON31" s="6"/>
      <c r="OO31" s="6"/>
      <c r="OP31" s="6"/>
      <c r="OQ31" s="6"/>
      <c r="OR31" s="6"/>
      <c r="OS31" s="6"/>
      <c r="OT31" s="6"/>
      <c r="OU31" s="6"/>
      <c r="OV31" s="6"/>
      <c r="OW31" s="6"/>
      <c r="OX31" s="6"/>
      <c r="OY31" s="6"/>
      <c r="OZ31" s="6"/>
      <c r="PA31" s="6"/>
      <c r="PB31" s="6"/>
      <c r="PC31" s="6"/>
      <c r="PD31" s="6"/>
      <c r="PE31" s="6"/>
      <c r="PF31" s="6"/>
      <c r="PG31" s="6"/>
      <c r="PH31" s="6"/>
      <c r="PI31" s="6"/>
      <c r="PJ31" s="6"/>
      <c r="PK31" s="6"/>
      <c r="PL31" s="6"/>
      <c r="PM31" s="6"/>
      <c r="PN31" s="6"/>
      <c r="PO31" s="6"/>
      <c r="PP31" s="6"/>
      <c r="PQ31" s="6"/>
      <c r="PR31" s="6"/>
      <c r="PS31" s="6"/>
      <c r="PT31" s="6"/>
      <c r="PU31" s="6"/>
      <c r="PV31" s="6"/>
      <c r="PW31" s="6"/>
      <c r="PX31" s="6"/>
      <c r="PY31" s="6"/>
      <c r="PZ31" s="6"/>
      <c r="QA31" s="6"/>
      <c r="QB31" s="6"/>
      <c r="QC31" s="6"/>
      <c r="QD31" s="6"/>
      <c r="QE31" s="6"/>
      <c r="QF31" s="6"/>
      <c r="QG31" s="6"/>
      <c r="QH31" s="6"/>
      <c r="QI31" s="6"/>
      <c r="QJ31" s="6"/>
      <c r="QK31" s="6"/>
    </row>
    <row r="32" spans="1:453" s="7" customFormat="1" ht="63" customHeight="1" x14ac:dyDescent="0.2">
      <c r="A32" s="85" t="s">
        <v>110</v>
      </c>
      <c r="B32" s="85"/>
      <c r="C32" s="35" t="s">
        <v>92</v>
      </c>
      <c r="D32" s="40" t="s">
        <v>29</v>
      </c>
      <c r="E32" s="40" t="s">
        <v>30</v>
      </c>
      <c r="F32" s="40" t="s">
        <v>60</v>
      </c>
      <c r="G32" s="39" t="s">
        <v>70</v>
      </c>
      <c r="H32" s="40" t="s">
        <v>21</v>
      </c>
      <c r="I32" s="35" t="s">
        <v>117</v>
      </c>
      <c r="J32" s="8"/>
      <c r="K32" s="69"/>
      <c r="L32" s="70"/>
      <c r="M32" s="8"/>
      <c r="N32" s="8"/>
      <c r="O32" s="8"/>
      <c r="P32" s="8"/>
      <c r="Q32" s="8"/>
      <c r="R32" s="8"/>
      <c r="S32" s="8"/>
      <c r="T32" s="8"/>
      <c r="U32" s="8"/>
      <c r="V32" s="8"/>
      <c r="W32" s="8"/>
      <c r="X32" s="8"/>
      <c r="Y32" s="8"/>
      <c r="Z32" s="8"/>
      <c r="AA32" s="46"/>
      <c r="AB32" s="8"/>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c r="IY32" s="6"/>
      <c r="IZ32" s="6"/>
      <c r="JA32" s="6"/>
      <c r="JB32" s="6"/>
      <c r="JC32" s="6"/>
      <c r="JD32" s="6"/>
      <c r="JE32" s="6"/>
      <c r="JF32" s="6"/>
      <c r="JG32" s="6"/>
      <c r="JH32" s="6"/>
      <c r="JI32" s="6"/>
      <c r="JJ32" s="6"/>
      <c r="JK32" s="6"/>
      <c r="JL32" s="6"/>
      <c r="JM32" s="6"/>
      <c r="JN32" s="6"/>
      <c r="JO32" s="6"/>
      <c r="JP32" s="6"/>
      <c r="JQ32" s="6"/>
      <c r="JR32" s="6"/>
      <c r="JS32" s="6"/>
      <c r="JT32" s="6"/>
      <c r="JU32" s="6"/>
      <c r="JV32" s="6"/>
      <c r="JW32" s="6"/>
      <c r="JX32" s="6"/>
      <c r="JY32" s="6"/>
      <c r="JZ32" s="6"/>
      <c r="KA32" s="6"/>
      <c r="KB32" s="6"/>
      <c r="KC32" s="6"/>
      <c r="KD32" s="6"/>
      <c r="KE32" s="6"/>
      <c r="KF32" s="6"/>
      <c r="KG32" s="6"/>
      <c r="KH32" s="6"/>
      <c r="KI32" s="6"/>
      <c r="KJ32" s="6"/>
      <c r="KK32" s="6"/>
      <c r="KL32" s="6"/>
      <c r="KM32" s="6"/>
      <c r="KN32" s="6"/>
      <c r="KO32" s="6"/>
      <c r="KP32" s="6"/>
      <c r="KQ32" s="6"/>
      <c r="KR32" s="6"/>
      <c r="KS32" s="6"/>
      <c r="KT32" s="6"/>
      <c r="KU32" s="6"/>
      <c r="KV32" s="6"/>
      <c r="KW32" s="6"/>
      <c r="KX32" s="6"/>
      <c r="KY32" s="6"/>
      <c r="KZ32" s="6"/>
      <c r="LA32" s="6"/>
      <c r="LB32" s="6"/>
      <c r="LC32" s="6"/>
      <c r="LD32" s="6"/>
      <c r="LE32" s="6"/>
      <c r="LF32" s="6"/>
      <c r="LG32" s="6"/>
      <c r="LH32" s="6"/>
      <c r="LI32" s="6"/>
      <c r="LJ32" s="6"/>
      <c r="LK32" s="6"/>
      <c r="LL32" s="6"/>
      <c r="LM32" s="6"/>
      <c r="LN32" s="6"/>
      <c r="LO32" s="6"/>
      <c r="LP32" s="6"/>
      <c r="LQ32" s="6"/>
      <c r="LR32" s="6"/>
      <c r="LS32" s="6"/>
      <c r="LT32" s="6"/>
      <c r="LU32" s="6"/>
      <c r="LV32" s="6"/>
      <c r="LW32" s="6"/>
      <c r="LX32" s="6"/>
      <c r="LY32" s="6"/>
      <c r="LZ32" s="6"/>
      <c r="MA32" s="6"/>
      <c r="MB32" s="6"/>
      <c r="MC32" s="6"/>
      <c r="MD32" s="6"/>
      <c r="ME32" s="6"/>
      <c r="MF32" s="6"/>
      <c r="MG32" s="6"/>
      <c r="MH32" s="6"/>
      <c r="MI32" s="6"/>
      <c r="MJ32" s="6"/>
      <c r="MK32" s="6"/>
      <c r="ML32" s="6"/>
      <c r="MM32" s="6"/>
      <c r="MN32" s="6"/>
      <c r="MO32" s="6"/>
      <c r="MP32" s="6"/>
      <c r="MQ32" s="6"/>
      <c r="MR32" s="6"/>
      <c r="MS32" s="6"/>
      <c r="MT32" s="6"/>
      <c r="MU32" s="6"/>
      <c r="MV32" s="6"/>
      <c r="MW32" s="6"/>
      <c r="MX32" s="6"/>
      <c r="MY32" s="6"/>
      <c r="MZ32" s="6"/>
      <c r="NA32" s="6"/>
      <c r="NB32" s="6"/>
      <c r="NC32" s="6"/>
      <c r="ND32" s="6"/>
      <c r="NE32" s="6"/>
      <c r="NF32" s="6"/>
      <c r="NG32" s="6"/>
      <c r="NH32" s="6"/>
      <c r="NI32" s="6"/>
      <c r="NJ32" s="6"/>
      <c r="NK32" s="6"/>
      <c r="NL32" s="6"/>
      <c r="NM32" s="6"/>
      <c r="NN32" s="6"/>
      <c r="NO32" s="6"/>
      <c r="NP32" s="6"/>
      <c r="NQ32" s="6"/>
      <c r="NR32" s="6"/>
      <c r="NS32" s="6"/>
      <c r="NT32" s="6"/>
      <c r="NU32" s="6"/>
      <c r="NV32" s="6"/>
      <c r="NW32" s="6"/>
      <c r="NX32" s="6"/>
      <c r="NY32" s="6"/>
      <c r="NZ32" s="6"/>
      <c r="OA32" s="6"/>
      <c r="OB32" s="6"/>
      <c r="OC32" s="6"/>
      <c r="OD32" s="6"/>
      <c r="OE32" s="6"/>
      <c r="OF32" s="6"/>
      <c r="OG32" s="6"/>
      <c r="OH32" s="6"/>
      <c r="OI32" s="6"/>
      <c r="OJ32" s="6"/>
      <c r="OK32" s="6"/>
      <c r="OL32" s="6"/>
      <c r="OM32" s="6"/>
      <c r="ON32" s="6"/>
      <c r="OO32" s="6"/>
      <c r="OP32" s="6"/>
      <c r="OQ32" s="6"/>
      <c r="OR32" s="6"/>
      <c r="OS32" s="6"/>
      <c r="OT32" s="6"/>
      <c r="OU32" s="6"/>
      <c r="OV32" s="6"/>
      <c r="OW32" s="6"/>
      <c r="OX32" s="6"/>
      <c r="OY32" s="6"/>
      <c r="OZ32" s="6"/>
      <c r="PA32" s="6"/>
      <c r="PB32" s="6"/>
      <c r="PC32" s="6"/>
      <c r="PD32" s="6"/>
      <c r="PE32" s="6"/>
      <c r="PF32" s="6"/>
      <c r="PG32" s="6"/>
      <c r="PH32" s="6"/>
      <c r="PI32" s="6"/>
      <c r="PJ32" s="6"/>
      <c r="PK32" s="6"/>
      <c r="PL32" s="6"/>
      <c r="PM32" s="6"/>
      <c r="PN32" s="6"/>
      <c r="PO32" s="6"/>
      <c r="PP32" s="6"/>
      <c r="PQ32" s="6"/>
      <c r="PR32" s="6"/>
      <c r="PS32" s="6"/>
      <c r="PT32" s="6"/>
      <c r="PU32" s="6"/>
      <c r="PV32" s="6"/>
      <c r="PW32" s="6"/>
      <c r="PX32" s="6"/>
      <c r="PY32" s="6"/>
      <c r="PZ32" s="6"/>
      <c r="QA32" s="6"/>
      <c r="QB32" s="6"/>
      <c r="QC32" s="6"/>
      <c r="QD32" s="6"/>
      <c r="QE32" s="6"/>
      <c r="QF32" s="6"/>
      <c r="QG32" s="6"/>
      <c r="QH32" s="6"/>
      <c r="QI32" s="6"/>
      <c r="QJ32" s="6"/>
      <c r="QK32" s="6"/>
    </row>
    <row r="33" spans="1:453" s="7" customFormat="1" ht="47.25" customHeight="1" x14ac:dyDescent="0.2">
      <c r="A33" s="85"/>
      <c r="B33" s="85"/>
      <c r="C33" s="35" t="s">
        <v>93</v>
      </c>
      <c r="D33" s="40" t="s">
        <v>29</v>
      </c>
      <c r="E33" s="40" t="s">
        <v>30</v>
      </c>
      <c r="F33" s="40" t="s">
        <v>60</v>
      </c>
      <c r="G33" s="40" t="s">
        <v>25</v>
      </c>
      <c r="H33" s="40" t="s">
        <v>21</v>
      </c>
      <c r="I33" s="35" t="s">
        <v>117</v>
      </c>
      <c r="J33" s="8"/>
      <c r="K33" s="69"/>
      <c r="L33" s="70"/>
      <c r="M33" s="8"/>
      <c r="N33" s="8"/>
      <c r="O33" s="8"/>
      <c r="P33" s="8"/>
      <c r="Q33" s="8"/>
      <c r="R33" s="8"/>
      <c r="S33" s="8"/>
      <c r="T33" s="8"/>
      <c r="U33" s="8"/>
      <c r="V33" s="8"/>
      <c r="W33" s="8"/>
      <c r="X33" s="8"/>
      <c r="Y33" s="8"/>
      <c r="Z33" s="8"/>
      <c r="AA33" s="46"/>
      <c r="AB33" s="8"/>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6"/>
      <c r="NC33" s="6"/>
      <c r="ND33" s="6"/>
      <c r="NE33" s="6"/>
      <c r="NF33" s="6"/>
      <c r="NG33" s="6"/>
      <c r="NH33" s="6"/>
      <c r="NI33" s="6"/>
      <c r="NJ33" s="6"/>
      <c r="NK33" s="6"/>
      <c r="NL33" s="6"/>
      <c r="NM33" s="6"/>
      <c r="NN33" s="6"/>
      <c r="NO33" s="6"/>
      <c r="NP33" s="6"/>
      <c r="NQ33" s="6"/>
      <c r="NR33" s="6"/>
      <c r="NS33" s="6"/>
      <c r="NT33" s="6"/>
      <c r="NU33" s="6"/>
      <c r="NV33" s="6"/>
      <c r="NW33" s="6"/>
      <c r="NX33" s="6"/>
      <c r="NY33" s="6"/>
      <c r="NZ33" s="6"/>
      <c r="OA33" s="6"/>
      <c r="OB33" s="6"/>
      <c r="OC33" s="6"/>
      <c r="OD33" s="6"/>
      <c r="OE33" s="6"/>
      <c r="OF33" s="6"/>
      <c r="OG33" s="6"/>
      <c r="OH33" s="6"/>
      <c r="OI33" s="6"/>
      <c r="OJ33" s="6"/>
      <c r="OK33" s="6"/>
      <c r="OL33" s="6"/>
      <c r="OM33" s="6"/>
      <c r="ON33" s="6"/>
      <c r="OO33" s="6"/>
      <c r="OP33" s="6"/>
      <c r="OQ33" s="6"/>
      <c r="OR33" s="6"/>
      <c r="OS33" s="6"/>
      <c r="OT33" s="6"/>
      <c r="OU33" s="6"/>
      <c r="OV33" s="6"/>
      <c r="OW33" s="6"/>
      <c r="OX33" s="6"/>
      <c r="OY33" s="6"/>
      <c r="OZ33" s="6"/>
      <c r="PA33" s="6"/>
      <c r="PB33" s="6"/>
      <c r="PC33" s="6"/>
      <c r="PD33" s="6"/>
      <c r="PE33" s="6"/>
      <c r="PF33" s="6"/>
      <c r="PG33" s="6"/>
      <c r="PH33" s="6"/>
      <c r="PI33" s="6"/>
      <c r="PJ33" s="6"/>
      <c r="PK33" s="6"/>
      <c r="PL33" s="6"/>
      <c r="PM33" s="6"/>
      <c r="PN33" s="6"/>
      <c r="PO33" s="6"/>
      <c r="PP33" s="6"/>
      <c r="PQ33" s="6"/>
      <c r="PR33" s="6"/>
      <c r="PS33" s="6"/>
      <c r="PT33" s="6"/>
      <c r="PU33" s="6"/>
      <c r="PV33" s="6"/>
      <c r="PW33" s="6"/>
      <c r="PX33" s="6"/>
      <c r="PY33" s="6"/>
      <c r="PZ33" s="6"/>
      <c r="QA33" s="6"/>
      <c r="QB33" s="6"/>
      <c r="QC33" s="6"/>
      <c r="QD33" s="6"/>
      <c r="QE33" s="6"/>
      <c r="QF33" s="6"/>
      <c r="QG33" s="6"/>
      <c r="QH33" s="6"/>
      <c r="QI33" s="6"/>
      <c r="QJ33" s="6"/>
      <c r="QK33" s="6"/>
    </row>
    <row r="34" spans="1:453" s="7" customFormat="1" ht="47.25" customHeight="1" x14ac:dyDescent="0.2">
      <c r="A34" s="85"/>
      <c r="B34" s="85"/>
      <c r="C34" s="35" t="s">
        <v>94</v>
      </c>
      <c r="D34" s="40" t="s">
        <v>46</v>
      </c>
      <c r="E34" s="40" t="s">
        <v>30</v>
      </c>
      <c r="F34" s="40" t="s">
        <v>61</v>
      </c>
      <c r="G34" s="39" t="s">
        <v>25</v>
      </c>
      <c r="H34" s="40" t="s">
        <v>21</v>
      </c>
      <c r="I34" s="35" t="s">
        <v>117</v>
      </c>
      <c r="J34" s="8"/>
      <c r="K34" s="69"/>
      <c r="L34" s="70"/>
      <c r="M34" s="8"/>
      <c r="N34" s="8"/>
      <c r="O34" s="8"/>
      <c r="P34" s="8"/>
      <c r="Q34" s="8"/>
      <c r="R34" s="8"/>
      <c r="S34" s="8"/>
      <c r="T34" s="8"/>
      <c r="U34" s="8"/>
      <c r="V34" s="8"/>
      <c r="W34" s="8"/>
      <c r="X34" s="8"/>
      <c r="Y34" s="8"/>
      <c r="Z34" s="8"/>
      <c r="AA34" s="46"/>
      <c r="AB34" s="8"/>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c r="JG34" s="6"/>
      <c r="JH34" s="6"/>
      <c r="JI34" s="6"/>
      <c r="JJ34" s="6"/>
      <c r="JK34" s="6"/>
      <c r="JL34" s="6"/>
      <c r="JM34" s="6"/>
      <c r="JN34" s="6"/>
      <c r="JO34" s="6"/>
      <c r="JP34" s="6"/>
      <c r="JQ34" s="6"/>
      <c r="JR34" s="6"/>
      <c r="JS34" s="6"/>
      <c r="JT34" s="6"/>
      <c r="JU34" s="6"/>
      <c r="JV34" s="6"/>
      <c r="JW34" s="6"/>
      <c r="JX34" s="6"/>
      <c r="JY34" s="6"/>
      <c r="JZ34" s="6"/>
      <c r="KA34" s="6"/>
      <c r="KB34" s="6"/>
      <c r="KC34" s="6"/>
      <c r="KD34" s="6"/>
      <c r="KE34" s="6"/>
      <c r="KF34" s="6"/>
      <c r="KG34" s="6"/>
      <c r="KH34" s="6"/>
      <c r="KI34" s="6"/>
      <c r="KJ34" s="6"/>
      <c r="KK34" s="6"/>
      <c r="KL34" s="6"/>
      <c r="KM34" s="6"/>
      <c r="KN34" s="6"/>
      <c r="KO34" s="6"/>
      <c r="KP34" s="6"/>
      <c r="KQ34" s="6"/>
      <c r="KR34" s="6"/>
      <c r="KS34" s="6"/>
      <c r="KT34" s="6"/>
      <c r="KU34" s="6"/>
      <c r="KV34" s="6"/>
      <c r="KW34" s="6"/>
      <c r="KX34" s="6"/>
      <c r="KY34" s="6"/>
      <c r="KZ34" s="6"/>
      <c r="LA34" s="6"/>
      <c r="LB34" s="6"/>
      <c r="LC34" s="6"/>
      <c r="LD34" s="6"/>
      <c r="LE34" s="6"/>
      <c r="LF34" s="6"/>
      <c r="LG34" s="6"/>
      <c r="LH34" s="6"/>
      <c r="LI34" s="6"/>
      <c r="LJ34" s="6"/>
      <c r="LK34" s="6"/>
      <c r="LL34" s="6"/>
      <c r="LM34" s="6"/>
      <c r="LN34" s="6"/>
      <c r="LO34" s="6"/>
      <c r="LP34" s="6"/>
      <c r="LQ34" s="6"/>
      <c r="LR34" s="6"/>
      <c r="LS34" s="6"/>
      <c r="LT34" s="6"/>
      <c r="LU34" s="6"/>
      <c r="LV34" s="6"/>
      <c r="LW34" s="6"/>
      <c r="LX34" s="6"/>
      <c r="LY34" s="6"/>
      <c r="LZ34" s="6"/>
      <c r="MA34" s="6"/>
      <c r="MB34" s="6"/>
      <c r="MC34" s="6"/>
      <c r="MD34" s="6"/>
      <c r="ME34" s="6"/>
      <c r="MF34" s="6"/>
      <c r="MG34" s="6"/>
      <c r="MH34" s="6"/>
      <c r="MI34" s="6"/>
      <c r="MJ34" s="6"/>
      <c r="MK34" s="6"/>
      <c r="ML34" s="6"/>
      <c r="MM34" s="6"/>
      <c r="MN34" s="6"/>
      <c r="MO34" s="6"/>
      <c r="MP34" s="6"/>
      <c r="MQ34" s="6"/>
      <c r="MR34" s="6"/>
      <c r="MS34" s="6"/>
      <c r="MT34" s="6"/>
      <c r="MU34" s="6"/>
      <c r="MV34" s="6"/>
      <c r="MW34" s="6"/>
      <c r="MX34" s="6"/>
      <c r="MY34" s="6"/>
      <c r="MZ34" s="6"/>
      <c r="NA34" s="6"/>
      <c r="NB34" s="6"/>
      <c r="NC34" s="6"/>
      <c r="ND34" s="6"/>
      <c r="NE34" s="6"/>
      <c r="NF34" s="6"/>
      <c r="NG34" s="6"/>
      <c r="NH34" s="6"/>
      <c r="NI34" s="6"/>
      <c r="NJ34" s="6"/>
      <c r="NK34" s="6"/>
      <c r="NL34" s="6"/>
      <c r="NM34" s="6"/>
      <c r="NN34" s="6"/>
      <c r="NO34" s="6"/>
      <c r="NP34" s="6"/>
      <c r="NQ34" s="6"/>
      <c r="NR34" s="6"/>
      <c r="NS34" s="6"/>
      <c r="NT34" s="6"/>
      <c r="NU34" s="6"/>
      <c r="NV34" s="6"/>
      <c r="NW34" s="6"/>
      <c r="NX34" s="6"/>
      <c r="NY34" s="6"/>
      <c r="NZ34" s="6"/>
      <c r="OA34" s="6"/>
      <c r="OB34" s="6"/>
      <c r="OC34" s="6"/>
      <c r="OD34" s="6"/>
      <c r="OE34" s="6"/>
      <c r="OF34" s="6"/>
      <c r="OG34" s="6"/>
      <c r="OH34" s="6"/>
      <c r="OI34" s="6"/>
      <c r="OJ34" s="6"/>
      <c r="OK34" s="6"/>
      <c r="OL34" s="6"/>
      <c r="OM34" s="6"/>
      <c r="ON34" s="6"/>
      <c r="OO34" s="6"/>
      <c r="OP34" s="6"/>
      <c r="OQ34" s="6"/>
      <c r="OR34" s="6"/>
      <c r="OS34" s="6"/>
      <c r="OT34" s="6"/>
      <c r="OU34" s="6"/>
      <c r="OV34" s="6"/>
      <c r="OW34" s="6"/>
      <c r="OX34" s="6"/>
      <c r="OY34" s="6"/>
      <c r="OZ34" s="6"/>
      <c r="PA34" s="6"/>
      <c r="PB34" s="6"/>
      <c r="PC34" s="6"/>
      <c r="PD34" s="6"/>
      <c r="PE34" s="6"/>
      <c r="PF34" s="6"/>
      <c r="PG34" s="6"/>
      <c r="PH34" s="6"/>
      <c r="PI34" s="6"/>
      <c r="PJ34" s="6"/>
      <c r="PK34" s="6"/>
      <c r="PL34" s="6"/>
      <c r="PM34" s="6"/>
      <c r="PN34" s="6"/>
      <c r="PO34" s="6"/>
      <c r="PP34" s="6"/>
      <c r="PQ34" s="6"/>
      <c r="PR34" s="6"/>
      <c r="PS34" s="6"/>
      <c r="PT34" s="6"/>
      <c r="PU34" s="6"/>
      <c r="PV34" s="6"/>
      <c r="PW34" s="6"/>
      <c r="PX34" s="6"/>
      <c r="PY34" s="6"/>
      <c r="PZ34" s="6"/>
      <c r="QA34" s="6"/>
      <c r="QB34" s="6"/>
      <c r="QC34" s="6"/>
      <c r="QD34" s="6"/>
      <c r="QE34" s="6"/>
      <c r="QF34" s="6"/>
      <c r="QG34" s="6"/>
      <c r="QH34" s="6"/>
      <c r="QI34" s="6"/>
      <c r="QJ34" s="6"/>
      <c r="QK34" s="6"/>
    </row>
    <row r="35" spans="1:453" ht="15.75" x14ac:dyDescent="0.25">
      <c r="A35" s="14"/>
      <c r="B35" s="14"/>
      <c r="C35" s="15"/>
      <c r="D35" s="15"/>
      <c r="E35" s="16"/>
      <c r="F35" s="16"/>
      <c r="G35" s="15"/>
      <c r="H35" s="15"/>
      <c r="I35" s="16"/>
      <c r="J35" s="16"/>
      <c r="K35" s="17"/>
      <c r="L35" s="17"/>
      <c r="M35" s="17"/>
      <c r="N35" s="17"/>
      <c r="O35" s="17"/>
      <c r="P35" s="17"/>
      <c r="Q35" s="17"/>
      <c r="R35" s="17"/>
      <c r="S35" s="17"/>
      <c r="T35" s="17"/>
      <c r="U35" s="17"/>
      <c r="V35" s="17"/>
      <c r="W35" s="17"/>
      <c r="X35" s="17"/>
      <c r="Y35" s="17"/>
      <c r="Z35" s="17"/>
      <c r="AA35" s="18"/>
      <c r="AB35" s="18"/>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c r="IW35" s="13"/>
      <c r="IX35" s="13"/>
      <c r="IY35" s="13"/>
      <c r="IZ35" s="13"/>
      <c r="JA35" s="13"/>
      <c r="JB35" s="13"/>
      <c r="JC35" s="13"/>
      <c r="JD35" s="13"/>
      <c r="JE35" s="13"/>
      <c r="JF35" s="13"/>
      <c r="JG35" s="13"/>
      <c r="JH35" s="13"/>
      <c r="JI35" s="13"/>
      <c r="JJ35" s="13"/>
      <c r="JK35" s="13"/>
      <c r="JL35" s="13"/>
      <c r="JM35" s="13"/>
      <c r="JN35" s="13"/>
      <c r="JO35" s="13"/>
      <c r="JP35" s="13"/>
      <c r="JQ35" s="13"/>
      <c r="JR35" s="13"/>
      <c r="JS35" s="13"/>
      <c r="JT35" s="13"/>
      <c r="JU35" s="13"/>
      <c r="JV35" s="13"/>
      <c r="JW35" s="13"/>
      <c r="JX35" s="13"/>
      <c r="JY35" s="13"/>
      <c r="JZ35" s="13"/>
      <c r="KA35" s="13"/>
      <c r="KB35" s="13"/>
      <c r="KC35" s="13"/>
      <c r="KD35" s="13"/>
      <c r="KE35" s="13"/>
      <c r="KF35" s="13"/>
      <c r="KG35" s="13"/>
      <c r="KH35" s="13"/>
      <c r="KI35" s="13"/>
      <c r="KJ35" s="13"/>
      <c r="KK35" s="13"/>
      <c r="KL35" s="13"/>
      <c r="KM35" s="13"/>
      <c r="KN35" s="13"/>
      <c r="KO35" s="13"/>
      <c r="KP35" s="13"/>
      <c r="KQ35" s="13"/>
      <c r="KR35" s="13"/>
      <c r="KS35" s="13"/>
      <c r="KT35" s="13"/>
      <c r="KU35" s="13"/>
      <c r="KV35" s="13"/>
      <c r="KW35" s="13"/>
      <c r="KX35" s="13"/>
      <c r="KY35" s="13"/>
      <c r="KZ35" s="13"/>
      <c r="LA35" s="13"/>
      <c r="LB35" s="13"/>
      <c r="LC35" s="13"/>
      <c r="LD35" s="13"/>
      <c r="LE35" s="13"/>
      <c r="LF35" s="13"/>
      <c r="LG35" s="13"/>
      <c r="LH35" s="13"/>
      <c r="LI35" s="13"/>
      <c r="LJ35" s="13"/>
      <c r="LK35" s="13"/>
      <c r="LL35" s="13"/>
      <c r="LM35" s="13"/>
      <c r="LN35" s="13"/>
      <c r="LO35" s="13"/>
      <c r="LP35" s="13"/>
      <c r="LQ35" s="13"/>
      <c r="LR35" s="13"/>
      <c r="LS35" s="13"/>
      <c r="LT35" s="13"/>
      <c r="LU35" s="13"/>
      <c r="LV35" s="13"/>
      <c r="LW35" s="13"/>
      <c r="LX35" s="13"/>
      <c r="LY35" s="13"/>
      <c r="LZ35" s="13"/>
      <c r="MA35" s="13"/>
      <c r="MB35" s="13"/>
      <c r="MC35" s="13"/>
      <c r="MD35" s="13"/>
      <c r="ME35" s="13"/>
      <c r="MF35" s="13"/>
      <c r="MG35" s="13"/>
      <c r="MH35" s="13"/>
      <c r="MI35" s="13"/>
      <c r="MJ35" s="13"/>
      <c r="MK35" s="13"/>
      <c r="ML35" s="13"/>
      <c r="MM35" s="13"/>
      <c r="MN35" s="13"/>
      <c r="MO35" s="13"/>
      <c r="MP35" s="13"/>
      <c r="MQ35" s="13"/>
      <c r="MR35" s="13"/>
      <c r="MS35" s="13"/>
      <c r="MT35" s="13"/>
      <c r="MU35" s="13"/>
      <c r="MV35" s="13"/>
      <c r="MW35" s="13"/>
      <c r="MX35" s="13"/>
      <c r="MY35" s="13"/>
      <c r="MZ35" s="13"/>
      <c r="NA35" s="13"/>
      <c r="NB35" s="13"/>
      <c r="NC35" s="13"/>
      <c r="ND35" s="13"/>
      <c r="NE35" s="13"/>
      <c r="NF35" s="13"/>
      <c r="NG35" s="13"/>
      <c r="NH35" s="13"/>
      <c r="NI35" s="13"/>
      <c r="NJ35" s="13"/>
      <c r="NK35" s="13"/>
      <c r="NL35" s="13"/>
      <c r="NM35" s="13"/>
      <c r="NN35" s="13"/>
      <c r="NO35" s="13"/>
      <c r="NP35" s="13"/>
      <c r="NQ35" s="13"/>
      <c r="NR35" s="13"/>
      <c r="NS35" s="13"/>
      <c r="NT35" s="13"/>
      <c r="NU35" s="13"/>
      <c r="NV35" s="13"/>
      <c r="NW35" s="13"/>
      <c r="NX35" s="13"/>
      <c r="NY35" s="13"/>
      <c r="NZ35" s="13"/>
      <c r="OA35" s="13"/>
      <c r="OB35" s="13"/>
      <c r="OC35" s="13"/>
      <c r="OD35" s="13"/>
      <c r="OE35" s="13"/>
      <c r="OF35" s="13"/>
      <c r="OG35" s="13"/>
      <c r="OH35" s="13"/>
      <c r="OI35" s="13"/>
      <c r="OJ35" s="13"/>
      <c r="OK35" s="13"/>
      <c r="OL35" s="13"/>
      <c r="OM35" s="13"/>
      <c r="ON35" s="13"/>
      <c r="OO35" s="13"/>
      <c r="OP35" s="13"/>
      <c r="OQ35" s="13"/>
      <c r="OR35" s="13"/>
      <c r="OS35" s="13"/>
      <c r="OT35" s="13"/>
      <c r="OU35" s="13"/>
      <c r="OV35" s="13"/>
      <c r="OW35" s="13"/>
      <c r="OX35" s="13"/>
      <c r="OY35" s="13"/>
      <c r="OZ35" s="13"/>
      <c r="PA35" s="13"/>
      <c r="PB35" s="13"/>
      <c r="PC35" s="13"/>
      <c r="PD35" s="13"/>
      <c r="PE35" s="13"/>
      <c r="PF35" s="13"/>
      <c r="PG35" s="13"/>
      <c r="PH35" s="13"/>
      <c r="PI35" s="13"/>
      <c r="PJ35" s="13"/>
      <c r="PK35" s="13"/>
      <c r="PL35" s="13"/>
      <c r="PM35" s="13"/>
      <c r="PN35" s="13"/>
      <c r="PO35" s="13"/>
      <c r="PP35" s="13"/>
      <c r="PQ35" s="13"/>
      <c r="PR35" s="13"/>
      <c r="PS35" s="13"/>
      <c r="PT35" s="13"/>
      <c r="PU35" s="13"/>
      <c r="PV35" s="13"/>
      <c r="PW35" s="13"/>
      <c r="PX35" s="13"/>
      <c r="PY35" s="13"/>
      <c r="PZ35" s="13"/>
      <c r="QA35" s="13"/>
      <c r="QB35" s="13"/>
      <c r="QC35" s="13"/>
      <c r="QD35" s="13"/>
      <c r="QE35" s="13"/>
      <c r="QF35" s="13"/>
      <c r="QG35" s="13"/>
      <c r="QH35" s="13"/>
      <c r="QI35" s="13"/>
      <c r="QJ35" s="13"/>
      <c r="QK35" s="13"/>
    </row>
    <row r="36" spans="1:453" ht="16.5" thickBot="1" x14ac:dyDescent="0.3">
      <c r="A36" s="14"/>
      <c r="B36" s="14"/>
      <c r="C36" s="15"/>
      <c r="D36" s="15"/>
      <c r="E36" s="16"/>
      <c r="F36" s="16"/>
      <c r="G36" s="15"/>
      <c r="H36" s="15"/>
      <c r="I36" s="16"/>
      <c r="J36" s="16"/>
      <c r="K36" s="17"/>
      <c r="L36" s="17"/>
      <c r="M36" s="17"/>
      <c r="N36" s="17"/>
      <c r="O36" s="17"/>
      <c r="P36" s="17"/>
      <c r="Q36" s="17"/>
      <c r="R36" s="17"/>
      <c r="S36" s="17"/>
      <c r="T36" s="17"/>
      <c r="U36" s="17"/>
      <c r="V36" s="17"/>
      <c r="W36" s="17"/>
      <c r="X36" s="17"/>
      <c r="Y36" s="17"/>
      <c r="Z36" s="17"/>
      <c r="AA36" s="18"/>
      <c r="AB36" s="18"/>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c r="IW36" s="13"/>
      <c r="IX36" s="13"/>
      <c r="IY36" s="13"/>
      <c r="IZ36" s="13"/>
      <c r="JA36" s="13"/>
      <c r="JB36" s="13"/>
      <c r="JC36" s="13"/>
      <c r="JD36" s="13"/>
      <c r="JE36" s="13"/>
      <c r="JF36" s="13"/>
      <c r="JG36" s="13"/>
      <c r="JH36" s="13"/>
      <c r="JI36" s="13"/>
      <c r="JJ36" s="13"/>
      <c r="JK36" s="13"/>
      <c r="JL36" s="13"/>
      <c r="JM36" s="13"/>
      <c r="JN36" s="13"/>
      <c r="JO36" s="13"/>
      <c r="JP36" s="13"/>
      <c r="JQ36" s="13"/>
      <c r="JR36" s="13"/>
      <c r="JS36" s="13"/>
      <c r="JT36" s="13"/>
      <c r="JU36" s="13"/>
      <c r="JV36" s="13"/>
      <c r="JW36" s="13"/>
      <c r="JX36" s="13"/>
      <c r="JY36" s="13"/>
      <c r="JZ36" s="13"/>
      <c r="KA36" s="13"/>
      <c r="KB36" s="13"/>
      <c r="KC36" s="13"/>
      <c r="KD36" s="13"/>
      <c r="KE36" s="13"/>
      <c r="KF36" s="13"/>
      <c r="KG36" s="13"/>
      <c r="KH36" s="13"/>
      <c r="KI36" s="13"/>
      <c r="KJ36" s="13"/>
      <c r="KK36" s="13"/>
      <c r="KL36" s="13"/>
      <c r="KM36" s="13"/>
      <c r="KN36" s="13"/>
      <c r="KO36" s="13"/>
      <c r="KP36" s="13"/>
      <c r="KQ36" s="13"/>
      <c r="KR36" s="13"/>
      <c r="KS36" s="13"/>
      <c r="KT36" s="13"/>
      <c r="KU36" s="13"/>
      <c r="KV36" s="13"/>
      <c r="KW36" s="13"/>
      <c r="KX36" s="13"/>
      <c r="KY36" s="13"/>
      <c r="KZ36" s="13"/>
      <c r="LA36" s="13"/>
      <c r="LB36" s="13"/>
      <c r="LC36" s="13"/>
      <c r="LD36" s="13"/>
      <c r="LE36" s="13"/>
      <c r="LF36" s="13"/>
      <c r="LG36" s="13"/>
      <c r="LH36" s="13"/>
      <c r="LI36" s="13"/>
      <c r="LJ36" s="13"/>
      <c r="LK36" s="13"/>
      <c r="LL36" s="13"/>
      <c r="LM36" s="13"/>
      <c r="LN36" s="13"/>
      <c r="LO36" s="13"/>
      <c r="LP36" s="13"/>
      <c r="LQ36" s="13"/>
      <c r="LR36" s="13"/>
      <c r="LS36" s="13"/>
      <c r="LT36" s="13"/>
      <c r="LU36" s="13"/>
      <c r="LV36" s="13"/>
      <c r="LW36" s="13"/>
      <c r="LX36" s="13"/>
      <c r="LY36" s="13"/>
      <c r="LZ36" s="13"/>
      <c r="MA36" s="13"/>
      <c r="MB36" s="13"/>
      <c r="MC36" s="13"/>
      <c r="MD36" s="13"/>
      <c r="ME36" s="13"/>
      <c r="MF36" s="13"/>
      <c r="MG36" s="13"/>
      <c r="MH36" s="13"/>
      <c r="MI36" s="13"/>
      <c r="MJ36" s="13"/>
      <c r="MK36" s="13"/>
      <c r="ML36" s="13"/>
      <c r="MM36" s="13"/>
      <c r="MN36" s="13"/>
      <c r="MO36" s="13"/>
      <c r="MP36" s="13"/>
      <c r="MQ36" s="13"/>
      <c r="MR36" s="13"/>
      <c r="MS36" s="13"/>
      <c r="MT36" s="13"/>
      <c r="MU36" s="13"/>
      <c r="MV36" s="13"/>
      <c r="MW36" s="13"/>
      <c r="MX36" s="13"/>
      <c r="MY36" s="13"/>
      <c r="MZ36" s="13"/>
      <c r="NA36" s="13"/>
      <c r="NB36" s="13"/>
      <c r="NC36" s="13"/>
      <c r="ND36" s="13"/>
      <c r="NE36" s="13"/>
      <c r="NF36" s="13"/>
      <c r="NG36" s="13"/>
      <c r="NH36" s="13"/>
      <c r="NI36" s="13"/>
      <c r="NJ36" s="13"/>
      <c r="NK36" s="13"/>
      <c r="NL36" s="13"/>
      <c r="NM36" s="13"/>
      <c r="NN36" s="13"/>
      <c r="NO36" s="13"/>
      <c r="NP36" s="13"/>
      <c r="NQ36" s="13"/>
      <c r="NR36" s="13"/>
      <c r="NS36" s="13"/>
      <c r="NT36" s="13"/>
      <c r="NU36" s="13"/>
      <c r="NV36" s="13"/>
      <c r="NW36" s="13"/>
      <c r="NX36" s="13"/>
      <c r="NY36" s="13"/>
      <c r="NZ36" s="13"/>
      <c r="OA36" s="13"/>
      <c r="OB36" s="13"/>
      <c r="OC36" s="13"/>
      <c r="OD36" s="13"/>
      <c r="OE36" s="13"/>
      <c r="OF36" s="13"/>
      <c r="OG36" s="13"/>
      <c r="OH36" s="13"/>
      <c r="OI36" s="13"/>
      <c r="OJ36" s="13"/>
      <c r="OK36" s="13"/>
      <c r="OL36" s="13"/>
      <c r="OM36" s="13"/>
      <c r="ON36" s="13"/>
      <c r="OO36" s="13"/>
      <c r="OP36" s="13"/>
      <c r="OQ36" s="13"/>
      <c r="OR36" s="13"/>
      <c r="OS36" s="13"/>
      <c r="OT36" s="13"/>
      <c r="OU36" s="13"/>
      <c r="OV36" s="13"/>
      <c r="OW36" s="13"/>
      <c r="OX36" s="13"/>
      <c r="OY36" s="13"/>
      <c r="OZ36" s="13"/>
      <c r="PA36" s="13"/>
      <c r="PB36" s="13"/>
      <c r="PC36" s="13"/>
      <c r="PD36" s="13"/>
      <c r="PE36" s="13"/>
      <c r="PF36" s="13"/>
      <c r="PG36" s="13"/>
      <c r="PH36" s="13"/>
      <c r="PI36" s="13"/>
      <c r="PJ36" s="13"/>
      <c r="PK36" s="13"/>
      <c r="PL36" s="13"/>
      <c r="PM36" s="13"/>
      <c r="PN36" s="13"/>
      <c r="PO36" s="13"/>
      <c r="PP36" s="13"/>
      <c r="PQ36" s="13"/>
      <c r="PR36" s="13"/>
      <c r="PS36" s="13"/>
      <c r="PT36" s="13"/>
      <c r="PU36" s="13"/>
      <c r="PV36" s="13"/>
      <c r="PW36" s="13"/>
      <c r="PX36" s="13"/>
      <c r="PY36" s="13"/>
      <c r="PZ36" s="13"/>
      <c r="QA36" s="13"/>
      <c r="QB36" s="13"/>
      <c r="QC36" s="13"/>
      <c r="QD36" s="13"/>
      <c r="QE36" s="13"/>
      <c r="QF36" s="13"/>
      <c r="QG36" s="13"/>
      <c r="QH36" s="13"/>
      <c r="QI36" s="13"/>
      <c r="QJ36" s="13"/>
      <c r="QK36" s="13"/>
    </row>
    <row r="37" spans="1:453" ht="70.5" customHeight="1" x14ac:dyDescent="0.25">
      <c r="A37" s="72" t="s">
        <v>120</v>
      </c>
      <c r="B37" s="73"/>
      <c r="C37" s="19" t="s">
        <v>39</v>
      </c>
      <c r="D37" s="19" t="s">
        <v>40</v>
      </c>
      <c r="E37" s="20">
        <v>1</v>
      </c>
      <c r="F37" s="16"/>
      <c r="G37" s="15"/>
      <c r="H37" s="15"/>
      <c r="I37" s="12">
        <f>1%*100</f>
        <v>1</v>
      </c>
      <c r="J37" s="21"/>
      <c r="K37" s="84" t="s">
        <v>147</v>
      </c>
      <c r="L37" s="84"/>
      <c r="M37" s="84"/>
      <c r="N37" s="84"/>
      <c r="O37" s="84"/>
      <c r="P37" s="84"/>
      <c r="Q37" s="84"/>
      <c r="R37" s="84"/>
      <c r="S37" s="17"/>
      <c r="T37" s="17"/>
      <c r="U37" s="17"/>
      <c r="V37" s="17"/>
      <c r="W37" s="17"/>
      <c r="X37" s="17"/>
      <c r="Y37" s="17"/>
      <c r="Z37" s="17"/>
      <c r="AA37" s="18"/>
      <c r="AB37" s="18"/>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c r="IW37" s="13"/>
      <c r="IX37" s="13"/>
      <c r="IY37" s="13"/>
      <c r="IZ37" s="13"/>
      <c r="JA37" s="13"/>
      <c r="JB37" s="13"/>
      <c r="JC37" s="13"/>
      <c r="JD37" s="13"/>
      <c r="JE37" s="13"/>
      <c r="JF37" s="13"/>
      <c r="JG37" s="13"/>
      <c r="JH37" s="13"/>
      <c r="JI37" s="13"/>
      <c r="JJ37" s="13"/>
      <c r="JK37" s="13"/>
      <c r="JL37" s="13"/>
      <c r="JM37" s="13"/>
      <c r="JN37" s="13"/>
      <c r="JO37" s="13"/>
      <c r="JP37" s="13"/>
      <c r="JQ37" s="13"/>
      <c r="JR37" s="13"/>
      <c r="JS37" s="13"/>
      <c r="JT37" s="13"/>
      <c r="JU37" s="13"/>
      <c r="JV37" s="13"/>
      <c r="JW37" s="13"/>
      <c r="JX37" s="13"/>
      <c r="JY37" s="13"/>
      <c r="JZ37" s="13"/>
      <c r="KA37" s="13"/>
      <c r="KB37" s="13"/>
      <c r="KC37" s="13"/>
      <c r="KD37" s="13"/>
      <c r="KE37" s="13"/>
      <c r="KF37" s="13"/>
      <c r="KG37" s="13"/>
      <c r="KH37" s="13"/>
      <c r="KI37" s="13"/>
      <c r="KJ37" s="13"/>
      <c r="KK37" s="13"/>
      <c r="KL37" s="13"/>
      <c r="KM37" s="13"/>
      <c r="KN37" s="13"/>
      <c r="KO37" s="13"/>
      <c r="KP37" s="13"/>
      <c r="KQ37" s="13"/>
      <c r="KR37" s="13"/>
      <c r="KS37" s="13"/>
      <c r="KT37" s="13"/>
      <c r="KU37" s="13"/>
      <c r="KV37" s="13"/>
      <c r="KW37" s="13"/>
      <c r="KX37" s="13"/>
      <c r="KY37" s="13"/>
      <c r="KZ37" s="13"/>
      <c r="LA37" s="13"/>
      <c r="LB37" s="13"/>
      <c r="LC37" s="13"/>
      <c r="LD37" s="13"/>
      <c r="LE37" s="13"/>
      <c r="LF37" s="13"/>
      <c r="LG37" s="13"/>
      <c r="LH37" s="13"/>
      <c r="LI37" s="13"/>
      <c r="LJ37" s="13"/>
      <c r="LK37" s="13"/>
      <c r="LL37" s="13"/>
      <c r="LM37" s="13"/>
      <c r="LN37" s="13"/>
      <c r="LO37" s="13"/>
      <c r="LP37" s="13"/>
      <c r="LQ37" s="13"/>
      <c r="LR37" s="13"/>
      <c r="LS37" s="13"/>
      <c r="LT37" s="13"/>
      <c r="LU37" s="13"/>
      <c r="LV37" s="13"/>
      <c r="LW37" s="13"/>
      <c r="LX37" s="13"/>
      <c r="LY37" s="13"/>
      <c r="LZ37" s="13"/>
      <c r="MA37" s="13"/>
      <c r="MB37" s="13"/>
      <c r="MC37" s="13"/>
      <c r="MD37" s="13"/>
      <c r="ME37" s="13"/>
      <c r="MF37" s="13"/>
      <c r="MG37" s="13"/>
      <c r="MH37" s="13"/>
      <c r="MI37" s="13"/>
      <c r="MJ37" s="13"/>
      <c r="MK37" s="13"/>
      <c r="ML37" s="13"/>
      <c r="MM37" s="13"/>
      <c r="MN37" s="13"/>
      <c r="MO37" s="13"/>
      <c r="MP37" s="13"/>
      <c r="MQ37" s="13"/>
      <c r="MR37" s="13"/>
      <c r="MS37" s="13"/>
      <c r="MT37" s="13"/>
      <c r="MU37" s="13"/>
      <c r="MV37" s="13"/>
      <c r="MW37" s="13"/>
      <c r="MX37" s="13"/>
      <c r="MY37" s="13"/>
      <c r="MZ37" s="13"/>
      <c r="NA37" s="13"/>
      <c r="NB37" s="13"/>
      <c r="NC37" s="13"/>
      <c r="ND37" s="13"/>
      <c r="NE37" s="13"/>
      <c r="NF37" s="13"/>
      <c r="NG37" s="13"/>
      <c r="NH37" s="13"/>
      <c r="NI37" s="13"/>
      <c r="NJ37" s="13"/>
      <c r="NK37" s="13"/>
      <c r="NL37" s="13"/>
      <c r="NM37" s="13"/>
      <c r="NN37" s="13"/>
      <c r="NO37" s="13"/>
      <c r="NP37" s="13"/>
      <c r="NQ37" s="13"/>
      <c r="NR37" s="13"/>
      <c r="NS37" s="13"/>
      <c r="NT37" s="13"/>
      <c r="NU37" s="13"/>
      <c r="NV37" s="13"/>
      <c r="NW37" s="13"/>
      <c r="NX37" s="13"/>
      <c r="NY37" s="13"/>
      <c r="NZ37" s="13"/>
      <c r="OA37" s="13"/>
      <c r="OB37" s="13"/>
      <c r="OC37" s="13"/>
      <c r="OD37" s="13"/>
      <c r="OE37" s="13"/>
      <c r="OF37" s="13"/>
      <c r="OG37" s="13"/>
      <c r="OH37" s="13"/>
      <c r="OI37" s="13"/>
      <c r="OJ37" s="13"/>
      <c r="OK37" s="13"/>
      <c r="OL37" s="13"/>
      <c r="OM37" s="13"/>
      <c r="ON37" s="13"/>
      <c r="OO37" s="13"/>
      <c r="OP37" s="13"/>
      <c r="OQ37" s="13"/>
      <c r="OR37" s="13"/>
      <c r="OS37" s="13"/>
      <c r="OT37" s="13"/>
      <c r="OU37" s="13"/>
      <c r="OV37" s="13"/>
      <c r="OW37" s="13"/>
      <c r="OX37" s="13"/>
      <c r="OY37" s="13"/>
      <c r="OZ37" s="13"/>
      <c r="PA37" s="13"/>
      <c r="PB37" s="13"/>
      <c r="PC37" s="13"/>
      <c r="PD37" s="13"/>
      <c r="PE37" s="13"/>
      <c r="PF37" s="13"/>
      <c r="PG37" s="13"/>
      <c r="PH37" s="13"/>
      <c r="PI37" s="13"/>
      <c r="PJ37" s="13"/>
      <c r="PK37" s="13"/>
      <c r="PL37" s="13"/>
      <c r="PM37" s="13"/>
      <c r="PN37" s="13"/>
      <c r="PO37" s="13"/>
      <c r="PP37" s="13"/>
      <c r="PQ37" s="13"/>
      <c r="PR37" s="13"/>
      <c r="PS37" s="13"/>
      <c r="PT37" s="13"/>
      <c r="PU37" s="13"/>
      <c r="PV37" s="13"/>
      <c r="PW37" s="13"/>
      <c r="PX37" s="13"/>
      <c r="PY37" s="13"/>
      <c r="PZ37" s="13"/>
      <c r="QA37" s="13"/>
      <c r="QB37" s="13"/>
      <c r="QC37" s="13"/>
      <c r="QD37" s="13"/>
      <c r="QE37" s="13"/>
      <c r="QF37" s="13"/>
      <c r="QG37" s="13"/>
      <c r="QH37" s="13"/>
      <c r="QI37" s="13"/>
      <c r="QJ37" s="13"/>
      <c r="QK37" s="13"/>
    </row>
    <row r="38" spans="1:453" ht="59.25" customHeight="1" x14ac:dyDescent="0.25">
      <c r="A38" s="74"/>
      <c r="B38" s="75"/>
      <c r="C38" s="22" t="s">
        <v>73</v>
      </c>
      <c r="D38" s="22" t="s">
        <v>63</v>
      </c>
      <c r="E38" s="9">
        <v>0.57999999999999996</v>
      </c>
      <c r="F38" s="16"/>
      <c r="G38" s="15"/>
      <c r="H38" s="15"/>
      <c r="I38" s="12">
        <v>0.5</v>
      </c>
      <c r="J38" s="21"/>
      <c r="K38" s="21"/>
      <c r="L38" s="21"/>
      <c r="M38" s="21"/>
      <c r="N38" s="17"/>
      <c r="O38" s="17"/>
      <c r="P38" s="17"/>
      <c r="Q38" s="17"/>
      <c r="R38" s="17"/>
      <c r="S38" s="17"/>
      <c r="T38" s="17"/>
      <c r="U38" s="17"/>
      <c r="V38" s="17"/>
      <c r="W38" s="17"/>
      <c r="X38" s="17"/>
      <c r="Y38" s="17"/>
      <c r="Z38" s="17"/>
      <c r="AA38" s="18"/>
      <c r="AB38" s="18"/>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c r="IW38" s="13"/>
      <c r="IX38" s="13"/>
      <c r="IY38" s="13"/>
      <c r="IZ38" s="13"/>
      <c r="JA38" s="13"/>
      <c r="JB38" s="13"/>
      <c r="JC38" s="13"/>
      <c r="JD38" s="13"/>
      <c r="JE38" s="13"/>
      <c r="JF38" s="13"/>
      <c r="JG38" s="13"/>
      <c r="JH38" s="13"/>
      <c r="JI38" s="13"/>
      <c r="JJ38" s="13"/>
      <c r="JK38" s="13"/>
      <c r="JL38" s="13"/>
      <c r="JM38" s="13"/>
      <c r="JN38" s="13"/>
      <c r="JO38" s="13"/>
      <c r="JP38" s="13"/>
      <c r="JQ38" s="13"/>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3"/>
      <c r="NI38" s="13"/>
      <c r="NJ38" s="13"/>
      <c r="NK38" s="13"/>
      <c r="NL38" s="13"/>
      <c r="NM38" s="13"/>
      <c r="NN38" s="13"/>
      <c r="NO38" s="13"/>
      <c r="NP38" s="13"/>
      <c r="NQ38" s="13"/>
      <c r="NR38" s="13"/>
      <c r="NS38" s="13"/>
      <c r="NT38" s="13"/>
      <c r="NU38" s="13"/>
      <c r="NV38" s="13"/>
      <c r="NW38" s="13"/>
      <c r="NX38" s="13"/>
      <c r="NY38" s="13"/>
      <c r="NZ38" s="13"/>
      <c r="OA38" s="13"/>
      <c r="OB38" s="13"/>
      <c r="OC38" s="13"/>
      <c r="OD38" s="13"/>
      <c r="OE38" s="13"/>
      <c r="OF38" s="13"/>
      <c r="OG38" s="13"/>
      <c r="OH38" s="13"/>
      <c r="OI38" s="13"/>
      <c r="OJ38" s="13"/>
      <c r="OK38" s="13"/>
      <c r="OL38" s="13"/>
      <c r="OM38" s="13"/>
      <c r="ON38" s="13"/>
      <c r="OO38" s="13"/>
      <c r="OP38" s="13"/>
      <c r="OQ38" s="13"/>
      <c r="OR38" s="13"/>
      <c r="OS38" s="13"/>
      <c r="OT38" s="13"/>
      <c r="OU38" s="13"/>
      <c r="OV38" s="13"/>
      <c r="OW38" s="13"/>
      <c r="OX38" s="13"/>
      <c r="OY38" s="13"/>
      <c r="OZ38" s="13"/>
      <c r="PA38" s="13"/>
      <c r="PB38" s="13"/>
      <c r="PC38" s="13"/>
      <c r="PD38" s="13"/>
      <c r="PE38" s="13"/>
      <c r="PF38" s="13"/>
      <c r="PG38" s="13"/>
      <c r="PH38" s="13"/>
      <c r="PI38" s="13"/>
      <c r="PJ38" s="13"/>
      <c r="PK38" s="13"/>
      <c r="PL38" s="13"/>
      <c r="PM38" s="13"/>
      <c r="PN38" s="13"/>
      <c r="PO38" s="13"/>
      <c r="PP38" s="13"/>
      <c r="PQ38" s="13"/>
      <c r="PR38" s="13"/>
      <c r="PS38" s="13"/>
      <c r="PT38" s="13"/>
      <c r="PU38" s="13"/>
      <c r="PV38" s="13"/>
      <c r="PW38" s="13"/>
      <c r="PX38" s="13"/>
      <c r="PY38" s="13"/>
      <c r="PZ38" s="13"/>
      <c r="QA38" s="13"/>
      <c r="QB38" s="13"/>
      <c r="QC38" s="13"/>
      <c r="QD38" s="13"/>
      <c r="QE38" s="13"/>
      <c r="QF38" s="13"/>
      <c r="QG38" s="13"/>
      <c r="QH38" s="13"/>
      <c r="QI38" s="13"/>
      <c r="QJ38" s="13"/>
      <c r="QK38" s="13"/>
    </row>
    <row r="39" spans="1:453" ht="26.1" customHeight="1" x14ac:dyDescent="0.25">
      <c r="A39" s="74"/>
      <c r="B39" s="75"/>
      <c r="C39" s="78" t="s">
        <v>41</v>
      </c>
      <c r="D39" s="78" t="s">
        <v>42</v>
      </c>
      <c r="E39" s="80">
        <v>1</v>
      </c>
      <c r="F39" s="16"/>
      <c r="G39" s="15"/>
      <c r="H39" s="15"/>
      <c r="I39" s="82" t="s">
        <v>114</v>
      </c>
      <c r="J39" s="21"/>
      <c r="K39" s="21"/>
      <c r="L39" s="21"/>
      <c r="M39" s="21"/>
      <c r="N39" s="17"/>
      <c r="O39" s="17"/>
      <c r="P39" s="17"/>
      <c r="Q39" s="17"/>
      <c r="R39" s="17"/>
      <c r="S39" s="17"/>
      <c r="T39" s="17"/>
      <c r="U39" s="17"/>
      <c r="V39" s="17"/>
      <c r="W39" s="17"/>
      <c r="X39" s="17"/>
      <c r="Y39" s="17"/>
      <c r="Z39" s="17"/>
      <c r="AA39" s="18"/>
      <c r="AB39" s="18"/>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c r="IW39" s="13"/>
      <c r="IX39" s="13"/>
      <c r="IY39" s="13"/>
      <c r="IZ39" s="13"/>
      <c r="JA39" s="13"/>
      <c r="JB39" s="13"/>
      <c r="JC39" s="13"/>
      <c r="JD39" s="13"/>
      <c r="JE39" s="13"/>
      <c r="JF39" s="13"/>
      <c r="JG39" s="13"/>
      <c r="JH39" s="13"/>
      <c r="JI39" s="13"/>
      <c r="JJ39" s="13"/>
      <c r="JK39" s="13"/>
      <c r="JL39" s="13"/>
      <c r="JM39" s="13"/>
      <c r="JN39" s="13"/>
      <c r="JO39" s="13"/>
      <c r="JP39" s="13"/>
      <c r="JQ39" s="13"/>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3"/>
      <c r="NI39" s="13"/>
      <c r="NJ39" s="13"/>
      <c r="NK39" s="13"/>
      <c r="NL39" s="13"/>
      <c r="NM39" s="13"/>
      <c r="NN39" s="13"/>
      <c r="NO39" s="13"/>
      <c r="NP39" s="13"/>
      <c r="NQ39" s="13"/>
      <c r="NR39" s="13"/>
      <c r="NS39" s="13"/>
      <c r="NT39" s="13"/>
      <c r="NU39" s="13"/>
      <c r="NV39" s="13"/>
      <c r="NW39" s="13"/>
      <c r="NX39" s="13"/>
      <c r="NY39" s="13"/>
      <c r="NZ39" s="13"/>
      <c r="OA39" s="13"/>
      <c r="OB39" s="13"/>
      <c r="OC39" s="13"/>
      <c r="OD39" s="13"/>
      <c r="OE39" s="13"/>
      <c r="OF39" s="13"/>
      <c r="OG39" s="13"/>
      <c r="OH39" s="13"/>
      <c r="OI39" s="13"/>
      <c r="OJ39" s="13"/>
      <c r="OK39" s="13"/>
      <c r="OL39" s="13"/>
      <c r="OM39" s="13"/>
      <c r="ON39" s="13"/>
      <c r="OO39" s="13"/>
      <c r="OP39" s="13"/>
      <c r="OQ39" s="13"/>
      <c r="OR39" s="13"/>
      <c r="OS39" s="13"/>
      <c r="OT39" s="13"/>
      <c r="OU39" s="13"/>
      <c r="OV39" s="13"/>
      <c r="OW39" s="13"/>
      <c r="OX39" s="13"/>
      <c r="OY39" s="13"/>
      <c r="OZ39" s="13"/>
      <c r="PA39" s="13"/>
      <c r="PB39" s="13"/>
      <c r="PC39" s="13"/>
      <c r="PD39" s="13"/>
      <c r="PE39" s="13"/>
      <c r="PF39" s="13"/>
      <c r="PG39" s="13"/>
      <c r="PH39" s="13"/>
      <c r="PI39" s="13"/>
      <c r="PJ39" s="13"/>
      <c r="PK39" s="13"/>
      <c r="PL39" s="13"/>
      <c r="PM39" s="13"/>
      <c r="PN39" s="13"/>
      <c r="PO39" s="13"/>
      <c r="PP39" s="13"/>
      <c r="PQ39" s="13"/>
      <c r="PR39" s="13"/>
      <c r="PS39" s="13"/>
      <c r="PT39" s="13"/>
      <c r="PU39" s="13"/>
      <c r="PV39" s="13"/>
      <c r="PW39" s="13"/>
      <c r="PX39" s="13"/>
      <c r="PY39" s="13"/>
      <c r="PZ39" s="13"/>
      <c r="QA39" s="13"/>
      <c r="QB39" s="13"/>
      <c r="QC39" s="13"/>
      <c r="QD39" s="13"/>
      <c r="QE39" s="13"/>
      <c r="QF39" s="13"/>
      <c r="QG39" s="13"/>
      <c r="QH39" s="13"/>
      <c r="QI39" s="13"/>
      <c r="QJ39" s="13"/>
      <c r="QK39" s="13"/>
    </row>
    <row r="40" spans="1:453" ht="28.5" customHeight="1" thickBot="1" x14ac:dyDescent="0.3">
      <c r="A40" s="76"/>
      <c r="B40" s="77"/>
      <c r="C40" s="79"/>
      <c r="D40" s="79"/>
      <c r="E40" s="81"/>
      <c r="F40" s="16"/>
      <c r="G40" s="15"/>
      <c r="H40" s="15"/>
      <c r="I40" s="83"/>
      <c r="J40" s="21"/>
      <c r="K40" s="21"/>
      <c r="L40" s="21"/>
      <c r="M40" s="21"/>
      <c r="N40" s="17"/>
      <c r="O40" s="17"/>
      <c r="P40" s="17"/>
      <c r="Q40" s="17"/>
      <c r="R40" s="17"/>
      <c r="S40" s="17"/>
      <c r="T40" s="17"/>
      <c r="U40" s="17"/>
      <c r="V40" s="17"/>
      <c r="W40" s="17"/>
      <c r="X40" s="17"/>
      <c r="Y40" s="17"/>
      <c r="Z40" s="17"/>
      <c r="AA40" s="18"/>
      <c r="AB40" s="18"/>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c r="IW40" s="13"/>
      <c r="IX40" s="13"/>
      <c r="IY40" s="13"/>
      <c r="IZ40" s="13"/>
      <c r="JA40" s="13"/>
      <c r="JB40" s="13"/>
      <c r="JC40" s="13"/>
      <c r="JD40" s="13"/>
      <c r="JE40" s="13"/>
      <c r="JF40" s="13"/>
      <c r="JG40" s="13"/>
      <c r="JH40" s="13"/>
      <c r="JI40" s="13"/>
      <c r="JJ40" s="13"/>
      <c r="JK40" s="13"/>
      <c r="JL40" s="13"/>
      <c r="JM40" s="13"/>
      <c r="JN40" s="13"/>
      <c r="JO40" s="13"/>
      <c r="JP40" s="13"/>
      <c r="JQ40" s="13"/>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3"/>
      <c r="NI40" s="13"/>
      <c r="NJ40" s="13"/>
      <c r="NK40" s="13"/>
      <c r="NL40" s="13"/>
      <c r="NM40" s="13"/>
      <c r="NN40" s="13"/>
      <c r="NO40" s="13"/>
      <c r="NP40" s="13"/>
      <c r="NQ40" s="13"/>
      <c r="NR40" s="13"/>
      <c r="NS40" s="13"/>
      <c r="NT40" s="13"/>
      <c r="NU40" s="13"/>
      <c r="NV40" s="13"/>
      <c r="NW40" s="13"/>
      <c r="NX40" s="13"/>
      <c r="NY40" s="13"/>
      <c r="NZ40" s="13"/>
      <c r="OA40" s="13"/>
      <c r="OB40" s="13"/>
      <c r="OC40" s="13"/>
      <c r="OD40" s="13"/>
      <c r="OE40" s="13"/>
      <c r="OF40" s="13"/>
      <c r="OG40" s="13"/>
      <c r="OH40" s="13"/>
      <c r="OI40" s="13"/>
      <c r="OJ40" s="13"/>
      <c r="OK40" s="13"/>
      <c r="OL40" s="13"/>
      <c r="OM40" s="13"/>
      <c r="ON40" s="13"/>
      <c r="OO40" s="13"/>
      <c r="OP40" s="13"/>
      <c r="OQ40" s="13"/>
      <c r="OR40" s="13"/>
      <c r="OS40" s="13"/>
      <c r="OT40" s="13"/>
      <c r="OU40" s="13"/>
      <c r="OV40" s="13"/>
      <c r="OW40" s="13"/>
      <c r="OX40" s="13"/>
      <c r="OY40" s="13"/>
      <c r="OZ40" s="13"/>
      <c r="PA40" s="13"/>
      <c r="PB40" s="13"/>
      <c r="PC40" s="13"/>
      <c r="PD40" s="13"/>
      <c r="PE40" s="13"/>
      <c r="PF40" s="13"/>
      <c r="PG40" s="13"/>
      <c r="PH40" s="13"/>
      <c r="PI40" s="13"/>
      <c r="PJ40" s="13"/>
      <c r="PK40" s="13"/>
      <c r="PL40" s="13"/>
      <c r="PM40" s="13"/>
      <c r="PN40" s="13"/>
      <c r="PO40" s="13"/>
      <c r="PP40" s="13"/>
      <c r="PQ40" s="13"/>
      <c r="PR40" s="13"/>
      <c r="PS40" s="13"/>
      <c r="PT40" s="13"/>
      <c r="PU40" s="13"/>
      <c r="PV40" s="13"/>
      <c r="PW40" s="13"/>
      <c r="PX40" s="13"/>
      <c r="PY40" s="13"/>
      <c r="PZ40" s="13"/>
      <c r="QA40" s="13"/>
      <c r="QB40" s="13"/>
      <c r="QC40" s="13"/>
      <c r="QD40" s="13"/>
      <c r="QE40" s="13"/>
      <c r="QF40" s="13"/>
      <c r="QG40" s="13"/>
      <c r="QH40" s="13"/>
      <c r="QI40" s="13"/>
      <c r="QJ40" s="13"/>
      <c r="QK40" s="13"/>
    </row>
    <row r="41" spans="1:453" x14ac:dyDescent="0.2">
      <c r="A41" s="23"/>
      <c r="B41" s="23"/>
      <c r="C41" s="24"/>
      <c r="D41" s="24"/>
      <c r="E41" s="25"/>
      <c r="F41" s="25"/>
      <c r="G41" s="24"/>
      <c r="H41" s="24"/>
      <c r="I41" s="24"/>
      <c r="J41" s="25"/>
      <c r="K41" s="26"/>
      <c r="L41" s="26"/>
      <c r="M41" s="26"/>
      <c r="N41" s="26"/>
      <c r="O41" s="26"/>
      <c r="P41" s="26"/>
      <c r="Q41" s="26"/>
      <c r="R41" s="26"/>
      <c r="S41" s="26"/>
      <c r="T41" s="26"/>
      <c r="U41" s="26"/>
      <c r="V41" s="26"/>
      <c r="W41" s="26"/>
      <c r="X41" s="26"/>
      <c r="Y41" s="26"/>
      <c r="Z41" s="26"/>
      <c r="AA41" s="27"/>
      <c r="AB41" s="27"/>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c r="IW41" s="13"/>
      <c r="IX41" s="13"/>
      <c r="IY41" s="13"/>
      <c r="IZ41" s="13"/>
      <c r="JA41" s="13"/>
      <c r="JB41" s="13"/>
      <c r="JC41" s="13"/>
      <c r="JD41" s="13"/>
      <c r="JE41" s="13"/>
      <c r="JF41" s="13"/>
      <c r="JG41" s="13"/>
      <c r="JH41" s="13"/>
      <c r="JI41" s="13"/>
      <c r="JJ41" s="13"/>
      <c r="JK41" s="13"/>
      <c r="JL41" s="13"/>
      <c r="JM41" s="13"/>
      <c r="JN41" s="13"/>
      <c r="JO41" s="13"/>
      <c r="JP41" s="13"/>
      <c r="JQ41" s="13"/>
      <c r="JR41" s="13"/>
      <c r="JS41" s="13"/>
      <c r="JT41" s="13"/>
      <c r="JU41" s="13"/>
      <c r="JV41" s="13"/>
      <c r="JW41" s="13"/>
      <c r="JX41" s="13"/>
      <c r="JY41" s="13"/>
      <c r="JZ41" s="13"/>
      <c r="KA41" s="13"/>
      <c r="KB41" s="13"/>
      <c r="KC41" s="13"/>
      <c r="KD41" s="13"/>
      <c r="KE41" s="13"/>
      <c r="KF41" s="13"/>
      <c r="KG41" s="13"/>
      <c r="KH41" s="13"/>
      <c r="KI41" s="13"/>
      <c r="KJ41" s="13"/>
      <c r="KK41" s="13"/>
      <c r="KL41" s="13"/>
      <c r="KM41" s="13"/>
      <c r="KN41" s="13"/>
      <c r="KO41" s="13"/>
      <c r="KP41" s="13"/>
      <c r="KQ41" s="13"/>
      <c r="KR41" s="13"/>
      <c r="KS41" s="13"/>
      <c r="KT41" s="13"/>
      <c r="KU41" s="13"/>
      <c r="KV41" s="13"/>
      <c r="KW41" s="13"/>
      <c r="KX41" s="13"/>
      <c r="KY41" s="13"/>
      <c r="KZ41" s="13"/>
      <c r="LA41" s="13"/>
      <c r="LB41" s="13"/>
      <c r="LC41" s="13"/>
      <c r="LD41" s="13"/>
      <c r="LE41" s="13"/>
      <c r="LF41" s="13"/>
      <c r="LG41" s="13"/>
      <c r="LH41" s="13"/>
      <c r="LI41" s="13"/>
      <c r="LJ41" s="13"/>
      <c r="LK41" s="13"/>
      <c r="LL41" s="13"/>
      <c r="LM41" s="13"/>
      <c r="LN41" s="13"/>
      <c r="LO41" s="13"/>
      <c r="LP41" s="13"/>
      <c r="LQ41" s="13"/>
      <c r="LR41" s="13"/>
      <c r="LS41" s="13"/>
      <c r="LT41" s="13"/>
      <c r="LU41" s="13"/>
      <c r="LV41" s="13"/>
      <c r="LW41" s="13"/>
      <c r="LX41" s="13"/>
      <c r="LY41" s="13"/>
      <c r="LZ41" s="13"/>
      <c r="MA41" s="13"/>
      <c r="MB41" s="13"/>
      <c r="MC41" s="13"/>
      <c r="MD41" s="13"/>
      <c r="ME41" s="13"/>
      <c r="MF41" s="13"/>
      <c r="MG41" s="13"/>
      <c r="MH41" s="13"/>
      <c r="MI41" s="13"/>
      <c r="MJ41" s="13"/>
      <c r="MK41" s="13"/>
      <c r="ML41" s="13"/>
      <c r="MM41" s="13"/>
      <c r="MN41" s="13"/>
      <c r="MO41" s="13"/>
      <c r="MP41" s="13"/>
      <c r="MQ41" s="13"/>
      <c r="MR41" s="13"/>
      <c r="MS41" s="13"/>
      <c r="MT41" s="13"/>
      <c r="MU41" s="13"/>
      <c r="MV41" s="13"/>
      <c r="MW41" s="13"/>
      <c r="MX41" s="13"/>
      <c r="MY41" s="13"/>
      <c r="MZ41" s="13"/>
      <c r="NA41" s="13"/>
      <c r="NB41" s="13"/>
      <c r="NC41" s="13"/>
      <c r="ND41" s="13"/>
      <c r="NE41" s="13"/>
      <c r="NF41" s="13"/>
      <c r="NG41" s="13"/>
      <c r="NH41" s="13"/>
      <c r="NI41" s="13"/>
      <c r="NJ41" s="13"/>
      <c r="NK41" s="13"/>
      <c r="NL41" s="13"/>
      <c r="NM41" s="13"/>
      <c r="NN41" s="13"/>
      <c r="NO41" s="13"/>
      <c r="NP41" s="13"/>
      <c r="NQ41" s="13"/>
      <c r="NR41" s="13"/>
      <c r="NS41" s="13"/>
      <c r="NT41" s="13"/>
      <c r="NU41" s="13"/>
      <c r="NV41" s="13"/>
      <c r="NW41" s="13"/>
      <c r="NX41" s="13"/>
      <c r="NY41" s="13"/>
      <c r="NZ41" s="13"/>
      <c r="OA41" s="13"/>
      <c r="OB41" s="13"/>
      <c r="OC41" s="13"/>
      <c r="OD41" s="13"/>
      <c r="OE41" s="13"/>
      <c r="OF41" s="13"/>
      <c r="OG41" s="13"/>
      <c r="OH41" s="13"/>
      <c r="OI41" s="13"/>
      <c r="OJ41" s="13"/>
      <c r="OK41" s="13"/>
      <c r="OL41" s="13"/>
      <c r="OM41" s="13"/>
      <c r="ON41" s="13"/>
      <c r="OO41" s="13"/>
      <c r="OP41" s="13"/>
      <c r="OQ41" s="13"/>
      <c r="OR41" s="13"/>
      <c r="OS41" s="13"/>
      <c r="OT41" s="13"/>
      <c r="OU41" s="13"/>
      <c r="OV41" s="13"/>
      <c r="OW41" s="13"/>
      <c r="OX41" s="13"/>
      <c r="OY41" s="13"/>
      <c r="OZ41" s="13"/>
      <c r="PA41" s="13"/>
      <c r="PB41" s="13"/>
      <c r="PC41" s="13"/>
      <c r="PD41" s="13"/>
      <c r="PE41" s="13"/>
      <c r="PF41" s="13"/>
      <c r="PG41" s="13"/>
      <c r="PH41" s="13"/>
      <c r="PI41" s="13"/>
      <c r="PJ41" s="13"/>
      <c r="PK41" s="13"/>
      <c r="PL41" s="13"/>
      <c r="PM41" s="13"/>
      <c r="PN41" s="13"/>
      <c r="PO41" s="13"/>
      <c r="PP41" s="13"/>
      <c r="PQ41" s="13"/>
      <c r="PR41" s="13"/>
      <c r="PS41" s="13"/>
      <c r="PT41" s="13"/>
      <c r="PU41" s="13"/>
      <c r="PV41" s="13"/>
      <c r="PW41" s="13"/>
      <c r="PX41" s="13"/>
      <c r="PY41" s="13"/>
      <c r="PZ41" s="13"/>
      <c r="QA41" s="13"/>
      <c r="QB41" s="13"/>
      <c r="QC41" s="13"/>
      <c r="QD41" s="13"/>
      <c r="QE41" s="13"/>
      <c r="QF41" s="13"/>
      <c r="QG41" s="13"/>
      <c r="QH41" s="13"/>
      <c r="QI41" s="13"/>
      <c r="QJ41" s="13"/>
      <c r="QK41" s="13"/>
    </row>
    <row r="42" spans="1:453" x14ac:dyDescent="0.2">
      <c r="A42" s="28"/>
      <c r="B42" s="28"/>
      <c r="C42" s="29"/>
      <c r="D42" s="29"/>
      <c r="E42" s="30"/>
      <c r="F42" s="30"/>
      <c r="G42" s="29"/>
      <c r="H42" s="29"/>
      <c r="I42" s="29"/>
      <c r="J42" s="30"/>
      <c r="K42" s="13"/>
      <c r="L42" s="13"/>
      <c r="M42" s="13"/>
      <c r="N42" s="13"/>
      <c r="O42" s="13"/>
      <c r="P42" s="13"/>
      <c r="Q42" s="13"/>
      <c r="R42" s="13"/>
      <c r="S42" s="13"/>
      <c r="T42" s="13"/>
      <c r="U42" s="13"/>
      <c r="V42" s="13"/>
      <c r="W42" s="13"/>
      <c r="X42" s="13"/>
      <c r="Y42" s="13"/>
      <c r="Z42" s="13"/>
      <c r="AA42" s="31"/>
      <c r="AB42" s="31"/>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c r="IW42" s="13"/>
      <c r="IX42" s="13"/>
      <c r="IY42" s="13"/>
      <c r="IZ42" s="13"/>
      <c r="JA42" s="13"/>
      <c r="JB42" s="13"/>
      <c r="JC42" s="13"/>
      <c r="JD42" s="13"/>
      <c r="JE42" s="13"/>
      <c r="JF42" s="13"/>
      <c r="JG42" s="13"/>
      <c r="JH42" s="13"/>
      <c r="JI42" s="13"/>
      <c r="JJ42" s="13"/>
      <c r="JK42" s="13"/>
      <c r="JL42" s="13"/>
      <c r="JM42" s="13"/>
      <c r="JN42" s="13"/>
      <c r="JO42" s="13"/>
      <c r="JP42" s="13"/>
      <c r="JQ42" s="13"/>
      <c r="JR42" s="13"/>
      <c r="JS42" s="13"/>
      <c r="JT42" s="13"/>
      <c r="JU42" s="13"/>
      <c r="JV42" s="13"/>
      <c r="JW42" s="13"/>
      <c r="JX42" s="13"/>
      <c r="JY42" s="13"/>
      <c r="JZ42" s="13"/>
      <c r="KA42" s="13"/>
      <c r="KB42" s="13"/>
      <c r="KC42" s="13"/>
      <c r="KD42" s="13"/>
      <c r="KE42" s="13"/>
      <c r="KF42" s="13"/>
      <c r="KG42" s="13"/>
      <c r="KH42" s="13"/>
      <c r="KI42" s="13"/>
      <c r="KJ42" s="13"/>
      <c r="KK42" s="13"/>
      <c r="KL42" s="13"/>
      <c r="KM42" s="13"/>
      <c r="KN42" s="13"/>
      <c r="KO42" s="13"/>
      <c r="KP42" s="13"/>
      <c r="KQ42" s="13"/>
      <c r="KR42" s="13"/>
      <c r="KS42" s="13"/>
      <c r="KT42" s="13"/>
      <c r="KU42" s="13"/>
      <c r="KV42" s="13"/>
      <c r="KW42" s="13"/>
      <c r="KX42" s="13"/>
      <c r="KY42" s="13"/>
      <c r="KZ42" s="13"/>
      <c r="LA42" s="13"/>
      <c r="LB42" s="13"/>
      <c r="LC42" s="13"/>
      <c r="LD42" s="13"/>
      <c r="LE42" s="13"/>
      <c r="LF42" s="13"/>
      <c r="LG42" s="13"/>
      <c r="LH42" s="13"/>
      <c r="LI42" s="13"/>
      <c r="LJ42" s="13"/>
      <c r="LK42" s="13"/>
      <c r="LL42" s="13"/>
      <c r="LM42" s="13"/>
      <c r="LN42" s="13"/>
      <c r="LO42" s="13"/>
      <c r="LP42" s="13"/>
      <c r="LQ42" s="13"/>
      <c r="LR42" s="13"/>
      <c r="LS42" s="13"/>
      <c r="LT42" s="13"/>
      <c r="LU42" s="13"/>
      <c r="LV42" s="13"/>
      <c r="LW42" s="13"/>
      <c r="LX42" s="13"/>
      <c r="LY42" s="13"/>
      <c r="LZ42" s="13"/>
      <c r="MA42" s="13"/>
      <c r="MB42" s="13"/>
      <c r="MC42" s="13"/>
      <c r="MD42" s="13"/>
      <c r="ME42" s="13"/>
      <c r="MF42" s="13"/>
      <c r="MG42" s="13"/>
      <c r="MH42" s="13"/>
      <c r="MI42" s="13"/>
      <c r="MJ42" s="13"/>
      <c r="MK42" s="13"/>
      <c r="ML42" s="13"/>
      <c r="MM42" s="13"/>
      <c r="MN42" s="13"/>
      <c r="MO42" s="13"/>
      <c r="MP42" s="13"/>
      <c r="MQ42" s="13"/>
      <c r="MR42" s="13"/>
      <c r="MS42" s="13"/>
      <c r="MT42" s="13"/>
      <c r="MU42" s="13"/>
      <c r="MV42" s="13"/>
      <c r="MW42" s="13"/>
      <c r="MX42" s="13"/>
      <c r="MY42" s="13"/>
      <c r="MZ42" s="13"/>
      <c r="NA42" s="13"/>
      <c r="NB42" s="13"/>
      <c r="NC42" s="13"/>
      <c r="ND42" s="13"/>
      <c r="NE42" s="13"/>
      <c r="NF42" s="13"/>
      <c r="NG42" s="13"/>
      <c r="NH42" s="13"/>
      <c r="NI42" s="13"/>
      <c r="NJ42" s="13"/>
      <c r="NK42" s="13"/>
      <c r="NL42" s="13"/>
      <c r="NM42" s="13"/>
      <c r="NN42" s="13"/>
      <c r="NO42" s="13"/>
      <c r="NP42" s="13"/>
      <c r="NQ42" s="13"/>
      <c r="NR42" s="13"/>
      <c r="NS42" s="13"/>
      <c r="NT42" s="13"/>
      <c r="NU42" s="13"/>
      <c r="NV42" s="13"/>
      <c r="NW42" s="13"/>
      <c r="NX42" s="13"/>
      <c r="NY42" s="13"/>
      <c r="NZ42" s="13"/>
      <c r="OA42" s="13"/>
      <c r="OB42" s="13"/>
      <c r="OC42" s="13"/>
      <c r="OD42" s="13"/>
      <c r="OE42" s="13"/>
      <c r="OF42" s="13"/>
      <c r="OG42" s="13"/>
      <c r="OH42" s="13"/>
      <c r="OI42" s="13"/>
      <c r="OJ42" s="13"/>
      <c r="OK42" s="13"/>
      <c r="OL42" s="13"/>
      <c r="OM42" s="13"/>
      <c r="ON42" s="13"/>
      <c r="OO42" s="13"/>
      <c r="OP42" s="13"/>
      <c r="OQ42" s="13"/>
      <c r="OR42" s="13"/>
      <c r="OS42" s="13"/>
      <c r="OT42" s="13"/>
      <c r="OU42" s="13"/>
      <c r="OV42" s="13"/>
      <c r="OW42" s="13"/>
      <c r="OX42" s="13"/>
      <c r="OY42" s="13"/>
      <c r="OZ42" s="13"/>
      <c r="PA42" s="13"/>
      <c r="PB42" s="13"/>
      <c r="PC42" s="13"/>
      <c r="PD42" s="13"/>
      <c r="PE42" s="13"/>
      <c r="PF42" s="13"/>
      <c r="PG42" s="13"/>
      <c r="PH42" s="13"/>
      <c r="PI42" s="13"/>
      <c r="PJ42" s="13"/>
      <c r="PK42" s="13"/>
      <c r="PL42" s="13"/>
      <c r="PM42" s="13"/>
      <c r="PN42" s="13"/>
      <c r="PO42" s="13"/>
      <c r="PP42" s="13"/>
      <c r="PQ42" s="13"/>
      <c r="PR42" s="13"/>
      <c r="PS42" s="13"/>
      <c r="PT42" s="13"/>
      <c r="PU42" s="13"/>
      <c r="PV42" s="13"/>
      <c r="PW42" s="13"/>
      <c r="PX42" s="13"/>
      <c r="PY42" s="13"/>
      <c r="PZ42" s="13"/>
      <c r="QA42" s="13"/>
      <c r="QB42" s="13"/>
      <c r="QC42" s="13"/>
      <c r="QD42" s="13"/>
      <c r="QE42" s="13"/>
      <c r="QF42" s="13"/>
      <c r="QG42" s="13"/>
      <c r="QH42" s="13"/>
      <c r="QI42" s="13"/>
      <c r="QJ42" s="13"/>
      <c r="QK42" s="13"/>
    </row>
    <row r="43" spans="1:453" x14ac:dyDescent="0.2">
      <c r="A43" s="23" t="s">
        <v>75</v>
      </c>
      <c r="B43" s="28"/>
      <c r="C43" s="29"/>
      <c r="D43" s="29"/>
      <c r="E43" s="30"/>
      <c r="F43" s="30"/>
      <c r="G43" s="29"/>
      <c r="H43" s="29"/>
      <c r="I43" s="29"/>
      <c r="J43" s="30"/>
      <c r="K43" s="13"/>
      <c r="L43" s="13"/>
      <c r="M43" s="13"/>
      <c r="N43" s="13"/>
      <c r="O43" s="13"/>
      <c r="P43" s="13"/>
      <c r="Q43" s="13"/>
      <c r="R43" s="13"/>
      <c r="S43" s="13"/>
      <c r="T43" s="13"/>
      <c r="U43" s="13"/>
      <c r="V43" s="13"/>
      <c r="W43" s="13"/>
      <c r="X43" s="13"/>
      <c r="Y43" s="13"/>
      <c r="Z43" s="13"/>
      <c r="AA43" s="31"/>
      <c r="AB43" s="31"/>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c r="IW43" s="13"/>
      <c r="IX43" s="13"/>
      <c r="IY43" s="13"/>
      <c r="IZ43" s="13"/>
      <c r="JA43" s="13"/>
      <c r="JB43" s="13"/>
      <c r="JC43" s="13"/>
      <c r="JD43" s="13"/>
      <c r="JE43" s="13"/>
      <c r="JF43" s="13"/>
      <c r="JG43" s="13"/>
      <c r="JH43" s="13"/>
      <c r="JI43" s="13"/>
      <c r="JJ43" s="13"/>
      <c r="JK43" s="13"/>
      <c r="JL43" s="13"/>
      <c r="JM43" s="13"/>
      <c r="JN43" s="13"/>
      <c r="JO43" s="13"/>
      <c r="JP43" s="13"/>
      <c r="JQ43" s="13"/>
      <c r="JR43" s="13"/>
      <c r="JS43" s="13"/>
      <c r="JT43" s="13"/>
      <c r="JU43" s="13"/>
      <c r="JV43" s="13"/>
      <c r="JW43" s="13"/>
      <c r="JX43" s="13"/>
      <c r="JY43" s="13"/>
      <c r="JZ43" s="13"/>
      <c r="KA43" s="13"/>
      <c r="KB43" s="13"/>
      <c r="KC43" s="13"/>
      <c r="KD43" s="13"/>
      <c r="KE43" s="13"/>
      <c r="KF43" s="13"/>
      <c r="KG43" s="13"/>
      <c r="KH43" s="13"/>
      <c r="KI43" s="13"/>
      <c r="KJ43" s="13"/>
      <c r="KK43" s="13"/>
      <c r="KL43" s="13"/>
      <c r="KM43" s="13"/>
      <c r="KN43" s="13"/>
      <c r="KO43" s="13"/>
      <c r="KP43" s="13"/>
      <c r="KQ43" s="13"/>
      <c r="KR43" s="13"/>
      <c r="KS43" s="13"/>
      <c r="KT43" s="13"/>
      <c r="KU43" s="13"/>
      <c r="KV43" s="13"/>
      <c r="KW43" s="13"/>
      <c r="KX43" s="13"/>
      <c r="KY43" s="13"/>
      <c r="KZ43" s="13"/>
      <c r="LA43" s="13"/>
      <c r="LB43" s="13"/>
      <c r="LC43" s="13"/>
      <c r="LD43" s="13"/>
      <c r="LE43" s="13"/>
      <c r="LF43" s="13"/>
      <c r="LG43" s="13"/>
      <c r="LH43" s="13"/>
      <c r="LI43" s="13"/>
      <c r="LJ43" s="13"/>
      <c r="LK43" s="13"/>
      <c r="LL43" s="13"/>
      <c r="LM43" s="13"/>
      <c r="LN43" s="13"/>
      <c r="LO43" s="13"/>
      <c r="LP43" s="13"/>
      <c r="LQ43" s="13"/>
      <c r="LR43" s="13"/>
      <c r="LS43" s="13"/>
      <c r="LT43" s="13"/>
      <c r="LU43" s="13"/>
      <c r="LV43" s="13"/>
      <c r="LW43" s="13"/>
      <c r="LX43" s="13"/>
      <c r="LY43" s="13"/>
      <c r="LZ43" s="13"/>
      <c r="MA43" s="13"/>
      <c r="MB43" s="13"/>
      <c r="MC43" s="13"/>
      <c r="MD43" s="13"/>
      <c r="ME43" s="13"/>
      <c r="MF43" s="13"/>
      <c r="MG43" s="13"/>
      <c r="MH43" s="13"/>
      <c r="MI43" s="13"/>
      <c r="MJ43" s="13"/>
      <c r="MK43" s="13"/>
      <c r="ML43" s="13"/>
      <c r="MM43" s="13"/>
      <c r="MN43" s="13"/>
      <c r="MO43" s="13"/>
      <c r="MP43" s="13"/>
      <c r="MQ43" s="13"/>
      <c r="MR43" s="13"/>
      <c r="MS43" s="13"/>
      <c r="MT43" s="13"/>
      <c r="MU43" s="13"/>
      <c r="MV43" s="13"/>
      <c r="MW43" s="13"/>
      <c r="MX43" s="13"/>
      <c r="MY43" s="13"/>
      <c r="MZ43" s="13"/>
      <c r="NA43" s="13"/>
      <c r="NB43" s="13"/>
      <c r="NC43" s="13"/>
      <c r="ND43" s="13"/>
      <c r="NE43" s="13"/>
      <c r="NF43" s="13"/>
      <c r="NG43" s="13"/>
      <c r="NH43" s="13"/>
      <c r="NI43" s="13"/>
      <c r="NJ43" s="13"/>
      <c r="NK43" s="13"/>
      <c r="NL43" s="13"/>
      <c r="NM43" s="13"/>
      <c r="NN43" s="13"/>
      <c r="NO43" s="13"/>
      <c r="NP43" s="13"/>
      <c r="NQ43" s="13"/>
      <c r="NR43" s="13"/>
      <c r="NS43" s="13"/>
      <c r="NT43" s="13"/>
      <c r="NU43" s="13"/>
      <c r="NV43" s="13"/>
      <c r="NW43" s="13"/>
      <c r="NX43" s="13"/>
      <c r="NY43" s="13"/>
      <c r="NZ43" s="13"/>
      <c r="OA43" s="13"/>
      <c r="OB43" s="13"/>
      <c r="OC43" s="13"/>
      <c r="OD43" s="13"/>
      <c r="OE43" s="13"/>
      <c r="OF43" s="13"/>
      <c r="OG43" s="13"/>
      <c r="OH43" s="13"/>
      <c r="OI43" s="13"/>
      <c r="OJ43" s="13"/>
      <c r="OK43" s="13"/>
      <c r="OL43" s="13"/>
      <c r="OM43" s="13"/>
      <c r="ON43" s="13"/>
      <c r="OO43" s="13"/>
      <c r="OP43" s="13"/>
      <c r="OQ43" s="13"/>
      <c r="OR43" s="13"/>
      <c r="OS43" s="13"/>
      <c r="OT43" s="13"/>
      <c r="OU43" s="13"/>
      <c r="OV43" s="13"/>
      <c r="OW43" s="13"/>
      <c r="OX43" s="13"/>
      <c r="OY43" s="13"/>
      <c r="OZ43" s="13"/>
      <c r="PA43" s="13"/>
      <c r="PB43" s="13"/>
      <c r="PC43" s="13"/>
      <c r="PD43" s="13"/>
      <c r="PE43" s="13"/>
      <c r="PF43" s="13"/>
      <c r="PG43" s="13"/>
      <c r="PH43" s="13"/>
      <c r="PI43" s="13"/>
      <c r="PJ43" s="13"/>
      <c r="PK43" s="13"/>
      <c r="PL43" s="13"/>
      <c r="PM43" s="13"/>
      <c r="PN43" s="13"/>
      <c r="PO43" s="13"/>
      <c r="PP43" s="13"/>
      <c r="PQ43" s="13"/>
      <c r="PR43" s="13"/>
      <c r="PS43" s="13"/>
      <c r="PT43" s="13"/>
      <c r="PU43" s="13"/>
      <c r="PV43" s="13"/>
      <c r="PW43" s="13"/>
      <c r="PX43" s="13"/>
      <c r="PY43" s="13"/>
      <c r="PZ43" s="13"/>
      <c r="QA43" s="13"/>
      <c r="QB43" s="13"/>
      <c r="QC43" s="13"/>
      <c r="QD43" s="13"/>
      <c r="QE43" s="13"/>
      <c r="QF43" s="13"/>
      <c r="QG43" s="13"/>
      <c r="QH43" s="13"/>
      <c r="QI43" s="13"/>
      <c r="QJ43" s="13"/>
      <c r="QK43" s="13"/>
    </row>
    <row r="44" spans="1:453" x14ac:dyDescent="0.2">
      <c r="A44" s="23" t="s">
        <v>108</v>
      </c>
      <c r="B44" s="28"/>
      <c r="C44" s="29"/>
      <c r="D44" s="29"/>
      <c r="E44" s="30"/>
      <c r="F44" s="30"/>
      <c r="G44" s="29"/>
      <c r="H44" s="29"/>
      <c r="I44" s="29"/>
      <c r="J44" s="30"/>
      <c r="K44" s="13"/>
      <c r="L44" s="13"/>
      <c r="M44" s="13"/>
      <c r="N44" s="13"/>
      <c r="O44" s="13"/>
      <c r="P44" s="13"/>
      <c r="Q44" s="13"/>
      <c r="R44" s="13"/>
      <c r="S44" s="13"/>
      <c r="T44" s="13"/>
      <c r="U44" s="13"/>
      <c r="V44" s="13"/>
      <c r="W44" s="13"/>
      <c r="X44" s="13"/>
      <c r="Y44" s="13"/>
      <c r="Z44" s="13"/>
      <c r="AA44" s="31"/>
      <c r="AB44" s="31"/>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c r="IW44" s="13"/>
      <c r="IX44" s="13"/>
      <c r="IY44" s="13"/>
      <c r="IZ44" s="13"/>
      <c r="JA44" s="13"/>
      <c r="JB44" s="13"/>
      <c r="JC44" s="13"/>
      <c r="JD44" s="13"/>
      <c r="JE44" s="13"/>
      <c r="JF44" s="13"/>
      <c r="JG44" s="13"/>
      <c r="JH44" s="13"/>
      <c r="JI44" s="13"/>
      <c r="JJ44" s="13"/>
      <c r="JK44" s="13"/>
      <c r="JL44" s="13"/>
      <c r="JM44" s="13"/>
      <c r="JN44" s="13"/>
      <c r="JO44" s="13"/>
      <c r="JP44" s="13"/>
      <c r="JQ44" s="13"/>
      <c r="JR44" s="13"/>
      <c r="JS44" s="13"/>
      <c r="JT44" s="13"/>
      <c r="JU44" s="13"/>
      <c r="JV44" s="13"/>
      <c r="JW44" s="13"/>
      <c r="JX44" s="13"/>
      <c r="JY44" s="13"/>
      <c r="JZ44" s="13"/>
      <c r="KA44" s="13"/>
      <c r="KB44" s="13"/>
      <c r="KC44" s="13"/>
      <c r="KD44" s="13"/>
      <c r="KE44" s="13"/>
      <c r="KF44" s="13"/>
      <c r="KG44" s="13"/>
      <c r="KH44" s="13"/>
      <c r="KI44" s="13"/>
      <c r="KJ44" s="13"/>
      <c r="KK44" s="13"/>
      <c r="KL44" s="13"/>
      <c r="KM44" s="13"/>
      <c r="KN44" s="13"/>
      <c r="KO44" s="13"/>
      <c r="KP44" s="13"/>
      <c r="KQ44" s="13"/>
      <c r="KR44" s="13"/>
      <c r="KS44" s="13"/>
      <c r="KT44" s="13"/>
      <c r="KU44" s="13"/>
      <c r="KV44" s="13"/>
      <c r="KW44" s="13"/>
      <c r="KX44" s="13"/>
      <c r="KY44" s="13"/>
      <c r="KZ44" s="13"/>
      <c r="LA44" s="13"/>
      <c r="LB44" s="13"/>
      <c r="LC44" s="13"/>
      <c r="LD44" s="13"/>
      <c r="LE44" s="13"/>
      <c r="LF44" s="13"/>
      <c r="LG44" s="13"/>
      <c r="LH44" s="13"/>
      <c r="LI44" s="13"/>
      <c r="LJ44" s="13"/>
      <c r="LK44" s="13"/>
      <c r="LL44" s="13"/>
      <c r="LM44" s="13"/>
      <c r="LN44" s="13"/>
      <c r="LO44" s="13"/>
      <c r="LP44" s="13"/>
      <c r="LQ44" s="13"/>
      <c r="LR44" s="13"/>
      <c r="LS44" s="13"/>
      <c r="LT44" s="13"/>
      <c r="LU44" s="13"/>
      <c r="LV44" s="13"/>
      <c r="LW44" s="13"/>
      <c r="LX44" s="13"/>
      <c r="LY44" s="13"/>
      <c r="LZ44" s="13"/>
      <c r="MA44" s="13"/>
      <c r="MB44" s="13"/>
      <c r="MC44" s="13"/>
      <c r="MD44" s="13"/>
      <c r="ME44" s="13"/>
      <c r="MF44" s="13"/>
      <c r="MG44" s="13"/>
      <c r="MH44" s="13"/>
      <c r="MI44" s="13"/>
      <c r="MJ44" s="13"/>
      <c r="MK44" s="13"/>
      <c r="ML44" s="13"/>
      <c r="MM44" s="13"/>
      <c r="MN44" s="13"/>
      <c r="MO44" s="13"/>
      <c r="MP44" s="13"/>
      <c r="MQ44" s="13"/>
      <c r="MR44" s="13"/>
      <c r="MS44" s="13"/>
      <c r="MT44" s="13"/>
      <c r="MU44" s="13"/>
      <c r="MV44" s="13"/>
      <c r="MW44" s="13"/>
      <c r="MX44" s="13"/>
      <c r="MY44" s="13"/>
      <c r="MZ44" s="13"/>
      <c r="NA44" s="13"/>
      <c r="NB44" s="13"/>
      <c r="NC44" s="13"/>
      <c r="ND44" s="13"/>
      <c r="NE44" s="13"/>
      <c r="NF44" s="13"/>
      <c r="NG44" s="13"/>
      <c r="NH44" s="13"/>
      <c r="NI44" s="13"/>
      <c r="NJ44" s="13"/>
      <c r="NK44" s="13"/>
      <c r="NL44" s="13"/>
      <c r="NM44" s="13"/>
      <c r="NN44" s="13"/>
      <c r="NO44" s="13"/>
      <c r="NP44" s="13"/>
      <c r="NQ44" s="13"/>
      <c r="NR44" s="13"/>
      <c r="NS44" s="13"/>
      <c r="NT44" s="13"/>
      <c r="NU44" s="13"/>
      <c r="NV44" s="13"/>
      <c r="NW44" s="13"/>
      <c r="NX44" s="13"/>
      <c r="NY44" s="13"/>
      <c r="NZ44" s="13"/>
      <c r="OA44" s="13"/>
      <c r="OB44" s="13"/>
      <c r="OC44" s="13"/>
      <c r="OD44" s="13"/>
      <c r="OE44" s="13"/>
      <c r="OF44" s="13"/>
      <c r="OG44" s="13"/>
      <c r="OH44" s="13"/>
      <c r="OI44" s="13"/>
      <c r="OJ44" s="13"/>
      <c r="OK44" s="13"/>
      <c r="OL44" s="13"/>
      <c r="OM44" s="13"/>
      <c r="ON44" s="13"/>
      <c r="OO44" s="13"/>
      <c r="OP44" s="13"/>
      <c r="OQ44" s="13"/>
      <c r="OR44" s="13"/>
      <c r="OS44" s="13"/>
      <c r="OT44" s="13"/>
      <c r="OU44" s="13"/>
      <c r="OV44" s="13"/>
      <c r="OW44" s="13"/>
      <c r="OX44" s="13"/>
      <c r="OY44" s="13"/>
      <c r="OZ44" s="13"/>
      <c r="PA44" s="13"/>
      <c r="PB44" s="13"/>
      <c r="PC44" s="13"/>
      <c r="PD44" s="13"/>
      <c r="PE44" s="13"/>
      <c r="PF44" s="13"/>
      <c r="PG44" s="13"/>
      <c r="PH44" s="13"/>
      <c r="PI44" s="13"/>
      <c r="PJ44" s="13"/>
      <c r="PK44" s="13"/>
      <c r="PL44" s="13"/>
      <c r="PM44" s="13"/>
      <c r="PN44" s="13"/>
      <c r="PO44" s="13"/>
      <c r="PP44" s="13"/>
      <c r="PQ44" s="13"/>
      <c r="PR44" s="13"/>
      <c r="PS44" s="13"/>
      <c r="PT44" s="13"/>
      <c r="PU44" s="13"/>
      <c r="PV44" s="13"/>
      <c r="PW44" s="13"/>
      <c r="PX44" s="13"/>
      <c r="PY44" s="13"/>
      <c r="PZ44" s="13"/>
      <c r="QA44" s="13"/>
      <c r="QB44" s="13"/>
      <c r="QC44" s="13"/>
      <c r="QD44" s="13"/>
      <c r="QE44" s="13"/>
      <c r="QF44" s="13"/>
      <c r="QG44" s="13"/>
      <c r="QH44" s="13"/>
      <c r="QI44" s="13"/>
      <c r="QJ44" s="13"/>
      <c r="QK44" s="13"/>
    </row>
    <row r="45" spans="1:453" x14ac:dyDescent="0.2">
      <c r="A45" s="68" t="s">
        <v>119</v>
      </c>
      <c r="B45" s="68"/>
      <c r="C45" s="29"/>
      <c r="D45" s="29"/>
      <c r="E45" s="30"/>
      <c r="F45" s="30"/>
      <c r="G45" s="29"/>
      <c r="H45" s="29"/>
      <c r="I45" s="29"/>
      <c r="J45" s="30"/>
      <c r="K45" s="13"/>
      <c r="L45" s="13"/>
      <c r="M45" s="13"/>
      <c r="N45" s="13"/>
      <c r="O45" s="13"/>
      <c r="P45" s="13"/>
      <c r="Q45" s="13"/>
      <c r="R45" s="13"/>
      <c r="S45" s="13"/>
      <c r="T45" s="13"/>
      <c r="U45" s="13"/>
      <c r="V45" s="13"/>
      <c r="W45" s="13"/>
      <c r="X45" s="13"/>
      <c r="Y45" s="13"/>
      <c r="Z45" s="13"/>
      <c r="AA45" s="31"/>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c r="GK45" s="13"/>
      <c r="GL45" s="13"/>
      <c r="GM45" s="13"/>
      <c r="GN45" s="13"/>
      <c r="GO45" s="13"/>
      <c r="GP45" s="13"/>
      <c r="GQ45" s="13"/>
      <c r="GR45" s="13"/>
      <c r="GS45" s="13"/>
      <c r="GT45" s="13"/>
      <c r="GU45" s="13"/>
      <c r="GV45" s="13"/>
      <c r="GW45" s="13"/>
      <c r="GX45" s="13"/>
      <c r="GY45" s="13"/>
      <c r="GZ45" s="13"/>
      <c r="HA45" s="13"/>
      <c r="HB45" s="13"/>
      <c r="HC45" s="13"/>
      <c r="HD45" s="13"/>
      <c r="HE45" s="13"/>
      <c r="HF45" s="13"/>
      <c r="HG45" s="13"/>
      <c r="HH45" s="13"/>
      <c r="HI45" s="13"/>
      <c r="HJ45" s="13"/>
      <c r="HK45" s="13"/>
      <c r="HL45" s="13"/>
      <c r="HM45" s="13"/>
      <c r="HN45" s="13"/>
      <c r="HO45" s="13"/>
      <c r="HP45" s="13"/>
      <c r="HQ45" s="13"/>
      <c r="HR45" s="13"/>
      <c r="HS45" s="13"/>
      <c r="HT45" s="13"/>
      <c r="HU45" s="13"/>
      <c r="HV45" s="13"/>
      <c r="HW45" s="13"/>
      <c r="HX45" s="13"/>
      <c r="HY45" s="13"/>
      <c r="HZ45" s="13"/>
      <c r="IA45" s="13"/>
      <c r="IB45" s="13"/>
      <c r="IC45" s="13"/>
      <c r="ID45" s="13"/>
      <c r="IE45" s="13"/>
      <c r="IF45" s="13"/>
      <c r="IG45" s="13"/>
      <c r="IH45" s="13"/>
      <c r="II45" s="13"/>
      <c r="IJ45" s="13"/>
      <c r="IK45" s="13"/>
      <c r="IL45" s="13"/>
      <c r="IM45" s="13"/>
      <c r="IN45" s="13"/>
      <c r="IO45" s="13"/>
      <c r="IP45" s="13"/>
      <c r="IQ45" s="13"/>
      <c r="IR45" s="13"/>
      <c r="IS45" s="13"/>
      <c r="IT45" s="13"/>
      <c r="IU45" s="13"/>
      <c r="IV45" s="13"/>
      <c r="IW45" s="13"/>
      <c r="IX45" s="13"/>
      <c r="IY45" s="13"/>
      <c r="IZ45" s="13"/>
      <c r="JA45" s="13"/>
      <c r="JB45" s="13"/>
      <c r="JC45" s="13"/>
      <c r="JD45" s="13"/>
      <c r="JE45" s="13"/>
      <c r="JF45" s="13"/>
      <c r="JG45" s="13"/>
      <c r="JH45" s="13"/>
      <c r="JI45" s="13"/>
      <c r="JJ45" s="13"/>
      <c r="JK45" s="13"/>
      <c r="JL45" s="13"/>
      <c r="JM45" s="13"/>
      <c r="JN45" s="13"/>
      <c r="JO45" s="13"/>
      <c r="JP45" s="13"/>
      <c r="JQ45" s="13"/>
      <c r="JR45" s="13"/>
      <c r="JS45" s="13"/>
      <c r="JT45" s="13"/>
      <c r="JU45" s="13"/>
      <c r="JV45" s="13"/>
      <c r="JW45" s="13"/>
      <c r="JX45" s="13"/>
      <c r="JY45" s="13"/>
      <c r="JZ45" s="13"/>
      <c r="KA45" s="13"/>
      <c r="KB45" s="13"/>
      <c r="KC45" s="13"/>
      <c r="KD45" s="13"/>
      <c r="KE45" s="13"/>
      <c r="KF45" s="13"/>
      <c r="KG45" s="13"/>
      <c r="KH45" s="13"/>
      <c r="KI45" s="13"/>
      <c r="KJ45" s="13"/>
      <c r="KK45" s="13"/>
      <c r="KL45" s="13"/>
      <c r="KM45" s="13"/>
      <c r="KN45" s="13"/>
      <c r="KO45" s="13"/>
      <c r="KP45" s="13"/>
      <c r="KQ45" s="13"/>
      <c r="KR45" s="13"/>
      <c r="KS45" s="13"/>
      <c r="KT45" s="13"/>
      <c r="KU45" s="13"/>
      <c r="KV45" s="13"/>
      <c r="KW45" s="13"/>
      <c r="KX45" s="13"/>
      <c r="KY45" s="13"/>
      <c r="KZ45" s="13"/>
      <c r="LA45" s="13"/>
      <c r="LB45" s="13"/>
      <c r="LC45" s="13"/>
      <c r="LD45" s="13"/>
      <c r="LE45" s="13"/>
      <c r="LF45" s="13"/>
      <c r="LG45" s="13"/>
      <c r="LH45" s="13"/>
      <c r="LI45" s="13"/>
      <c r="LJ45" s="13"/>
      <c r="LK45" s="13"/>
      <c r="LL45" s="13"/>
      <c r="LM45" s="13"/>
      <c r="LN45" s="13"/>
      <c r="LO45" s="13"/>
      <c r="LP45" s="13"/>
      <c r="LQ45" s="13"/>
      <c r="LR45" s="13"/>
      <c r="LS45" s="13"/>
      <c r="LT45" s="13"/>
      <c r="LU45" s="13"/>
      <c r="LV45" s="13"/>
      <c r="LW45" s="13"/>
      <c r="LX45" s="13"/>
      <c r="LY45" s="13"/>
      <c r="LZ45" s="13"/>
      <c r="MA45" s="13"/>
      <c r="MB45" s="13"/>
      <c r="MC45" s="13"/>
      <c r="MD45" s="13"/>
      <c r="ME45" s="13"/>
      <c r="MF45" s="13"/>
      <c r="MG45" s="13"/>
      <c r="MH45" s="13"/>
      <c r="MI45" s="13"/>
      <c r="MJ45" s="13"/>
      <c r="MK45" s="13"/>
      <c r="ML45" s="13"/>
      <c r="MM45" s="13"/>
      <c r="MN45" s="13"/>
      <c r="MO45" s="13"/>
      <c r="MP45" s="13"/>
      <c r="MQ45" s="13"/>
      <c r="MR45" s="13"/>
      <c r="MS45" s="13"/>
      <c r="MT45" s="13"/>
      <c r="MU45" s="13"/>
      <c r="MV45" s="13"/>
      <c r="MW45" s="13"/>
      <c r="MX45" s="13"/>
      <c r="MY45" s="13"/>
      <c r="MZ45" s="13"/>
      <c r="NA45" s="13"/>
      <c r="NB45" s="13"/>
      <c r="NC45" s="13"/>
      <c r="ND45" s="13"/>
      <c r="NE45" s="13"/>
      <c r="NF45" s="13"/>
      <c r="NG45" s="13"/>
      <c r="NH45" s="13"/>
      <c r="NI45" s="13"/>
      <c r="NJ45" s="13"/>
      <c r="NK45" s="13"/>
      <c r="NL45" s="13"/>
      <c r="NM45" s="13"/>
      <c r="NN45" s="13"/>
      <c r="NO45" s="13"/>
      <c r="NP45" s="13"/>
      <c r="NQ45" s="13"/>
      <c r="NR45" s="13"/>
      <c r="NS45" s="13"/>
      <c r="NT45" s="13"/>
      <c r="NU45" s="13"/>
      <c r="NV45" s="13"/>
      <c r="NW45" s="13"/>
      <c r="NX45" s="13"/>
      <c r="NY45" s="13"/>
      <c r="NZ45" s="13"/>
      <c r="OA45" s="13"/>
      <c r="OB45" s="13"/>
      <c r="OC45" s="13"/>
      <c r="OD45" s="13"/>
      <c r="OE45" s="13"/>
      <c r="OF45" s="13"/>
      <c r="OG45" s="13"/>
      <c r="OH45" s="13"/>
      <c r="OI45" s="13"/>
      <c r="OJ45" s="13"/>
      <c r="OK45" s="13"/>
      <c r="OL45" s="13"/>
      <c r="OM45" s="13"/>
      <c r="ON45" s="13"/>
      <c r="OO45" s="13"/>
      <c r="OP45" s="13"/>
      <c r="OQ45" s="13"/>
      <c r="OR45" s="13"/>
      <c r="OS45" s="13"/>
      <c r="OT45" s="13"/>
      <c r="OU45" s="13"/>
      <c r="OV45" s="13"/>
      <c r="OW45" s="13"/>
      <c r="OX45" s="13"/>
      <c r="OY45" s="13"/>
      <c r="OZ45" s="13"/>
      <c r="PA45" s="13"/>
      <c r="PB45" s="13"/>
      <c r="PC45" s="13"/>
      <c r="PD45" s="13"/>
      <c r="PE45" s="13"/>
      <c r="PF45" s="13"/>
      <c r="PG45" s="13"/>
      <c r="PH45" s="13"/>
      <c r="PI45" s="13"/>
      <c r="PJ45" s="13"/>
      <c r="PK45" s="13"/>
      <c r="PL45" s="13"/>
      <c r="PM45" s="13"/>
      <c r="PN45" s="13"/>
      <c r="PO45" s="13"/>
      <c r="PP45" s="13"/>
      <c r="PQ45" s="13"/>
      <c r="PR45" s="13"/>
      <c r="PS45" s="13"/>
      <c r="PT45" s="13"/>
      <c r="PU45" s="13"/>
      <c r="PV45" s="13"/>
      <c r="PW45" s="13"/>
      <c r="PX45" s="13"/>
      <c r="PY45" s="13"/>
      <c r="PZ45" s="13"/>
      <c r="QA45" s="13"/>
      <c r="QB45" s="13"/>
      <c r="QC45" s="13"/>
      <c r="QD45" s="13"/>
      <c r="QE45" s="13"/>
      <c r="QF45" s="13"/>
      <c r="QG45" s="13"/>
      <c r="QH45" s="13"/>
      <c r="QI45" s="13"/>
      <c r="QJ45" s="13"/>
      <c r="QK45" s="13"/>
    </row>
    <row r="46" spans="1:453" x14ac:dyDescent="0.2">
      <c r="A46" s="23" t="s">
        <v>72</v>
      </c>
      <c r="B46" s="28"/>
      <c r="C46" s="29"/>
      <c r="D46" s="29"/>
      <c r="E46" s="30"/>
      <c r="F46" s="30"/>
      <c r="G46" s="29"/>
      <c r="H46" s="29"/>
      <c r="I46" s="29"/>
      <c r="J46" s="30"/>
      <c r="K46" s="13"/>
      <c r="L46" s="13"/>
      <c r="M46" s="13"/>
      <c r="N46" s="13"/>
      <c r="O46" s="13"/>
      <c r="P46" s="13"/>
      <c r="Q46" s="13"/>
      <c r="R46" s="13"/>
      <c r="S46" s="13"/>
      <c r="T46" s="13"/>
      <c r="U46" s="13"/>
      <c r="V46" s="13"/>
      <c r="W46" s="13"/>
      <c r="X46" s="13"/>
      <c r="Y46" s="13"/>
      <c r="Z46" s="13"/>
      <c r="AA46" s="31"/>
      <c r="AB46" s="31"/>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c r="HU46" s="13"/>
      <c r="HV46" s="13"/>
      <c r="HW46" s="13"/>
      <c r="HX46" s="13"/>
      <c r="HY46" s="13"/>
      <c r="HZ46" s="13"/>
      <c r="IA46" s="13"/>
      <c r="IB46" s="13"/>
      <c r="IC46" s="13"/>
      <c r="ID46" s="13"/>
      <c r="IE46" s="13"/>
      <c r="IF46" s="13"/>
      <c r="IG46" s="13"/>
      <c r="IH46" s="13"/>
      <c r="II46" s="13"/>
      <c r="IJ46" s="13"/>
      <c r="IK46" s="13"/>
      <c r="IL46" s="13"/>
      <c r="IM46" s="13"/>
      <c r="IN46" s="13"/>
      <c r="IO46" s="13"/>
      <c r="IP46" s="13"/>
      <c r="IQ46" s="13"/>
      <c r="IR46" s="13"/>
      <c r="IS46" s="13"/>
      <c r="IT46" s="13"/>
      <c r="IU46" s="13"/>
      <c r="IV46" s="13"/>
      <c r="IW46" s="13"/>
      <c r="IX46" s="13"/>
      <c r="IY46" s="13"/>
      <c r="IZ46" s="13"/>
      <c r="JA46" s="13"/>
      <c r="JB46" s="13"/>
      <c r="JC46" s="13"/>
      <c r="JD46" s="13"/>
      <c r="JE46" s="13"/>
      <c r="JF46" s="13"/>
      <c r="JG46" s="13"/>
      <c r="JH46" s="13"/>
      <c r="JI46" s="13"/>
      <c r="JJ46" s="13"/>
      <c r="JK46" s="13"/>
      <c r="JL46" s="13"/>
      <c r="JM46" s="13"/>
      <c r="JN46" s="13"/>
      <c r="JO46" s="13"/>
      <c r="JP46" s="13"/>
      <c r="JQ46" s="13"/>
      <c r="JR46" s="13"/>
      <c r="JS46" s="13"/>
      <c r="JT46" s="13"/>
      <c r="JU46" s="13"/>
      <c r="JV46" s="13"/>
      <c r="JW46" s="13"/>
      <c r="JX46" s="13"/>
      <c r="JY46" s="13"/>
      <c r="JZ46" s="13"/>
      <c r="KA46" s="13"/>
      <c r="KB46" s="13"/>
      <c r="KC46" s="13"/>
      <c r="KD46" s="13"/>
      <c r="KE46" s="13"/>
      <c r="KF46" s="13"/>
      <c r="KG46" s="13"/>
      <c r="KH46" s="13"/>
      <c r="KI46" s="13"/>
      <c r="KJ46" s="13"/>
      <c r="KK46" s="13"/>
      <c r="KL46" s="13"/>
      <c r="KM46" s="13"/>
      <c r="KN46" s="13"/>
      <c r="KO46" s="13"/>
      <c r="KP46" s="13"/>
      <c r="KQ46" s="13"/>
      <c r="KR46" s="13"/>
      <c r="KS46" s="13"/>
      <c r="KT46" s="13"/>
      <c r="KU46" s="13"/>
      <c r="KV46" s="13"/>
      <c r="KW46" s="13"/>
      <c r="KX46" s="13"/>
      <c r="KY46" s="13"/>
      <c r="KZ46" s="13"/>
      <c r="LA46" s="13"/>
      <c r="LB46" s="13"/>
      <c r="LC46" s="13"/>
      <c r="LD46" s="13"/>
      <c r="LE46" s="13"/>
      <c r="LF46" s="13"/>
      <c r="LG46" s="13"/>
      <c r="LH46" s="13"/>
      <c r="LI46" s="13"/>
      <c r="LJ46" s="13"/>
      <c r="LK46" s="13"/>
      <c r="LL46" s="13"/>
      <c r="LM46" s="13"/>
      <c r="LN46" s="13"/>
      <c r="LO46" s="13"/>
      <c r="LP46" s="13"/>
      <c r="LQ46" s="13"/>
      <c r="LR46" s="13"/>
      <c r="LS46" s="13"/>
      <c r="LT46" s="13"/>
      <c r="LU46" s="13"/>
      <c r="LV46" s="13"/>
      <c r="LW46" s="13"/>
      <c r="LX46" s="13"/>
      <c r="LY46" s="13"/>
      <c r="LZ46" s="13"/>
      <c r="MA46" s="13"/>
      <c r="MB46" s="13"/>
      <c r="MC46" s="13"/>
      <c r="MD46" s="13"/>
      <c r="ME46" s="13"/>
      <c r="MF46" s="13"/>
      <c r="MG46" s="13"/>
      <c r="MH46" s="13"/>
      <c r="MI46" s="13"/>
      <c r="MJ46" s="13"/>
      <c r="MK46" s="13"/>
      <c r="ML46" s="13"/>
      <c r="MM46" s="13"/>
      <c r="MN46" s="13"/>
      <c r="MO46" s="13"/>
      <c r="MP46" s="13"/>
      <c r="MQ46" s="13"/>
      <c r="MR46" s="13"/>
      <c r="MS46" s="13"/>
      <c r="MT46" s="13"/>
      <c r="MU46" s="13"/>
      <c r="MV46" s="13"/>
      <c r="MW46" s="13"/>
      <c r="MX46" s="13"/>
      <c r="MY46" s="13"/>
      <c r="MZ46" s="13"/>
      <c r="NA46" s="13"/>
      <c r="NB46" s="13"/>
      <c r="NC46" s="13"/>
      <c r="ND46" s="13"/>
      <c r="NE46" s="13"/>
      <c r="NF46" s="13"/>
      <c r="NG46" s="13"/>
      <c r="NH46" s="13"/>
      <c r="NI46" s="13"/>
      <c r="NJ46" s="13"/>
      <c r="NK46" s="13"/>
      <c r="NL46" s="13"/>
      <c r="NM46" s="13"/>
      <c r="NN46" s="13"/>
      <c r="NO46" s="13"/>
      <c r="NP46" s="13"/>
      <c r="NQ46" s="13"/>
      <c r="NR46" s="13"/>
      <c r="NS46" s="13"/>
      <c r="NT46" s="13"/>
      <c r="NU46" s="13"/>
      <c r="NV46" s="13"/>
      <c r="NW46" s="13"/>
      <c r="NX46" s="13"/>
      <c r="NY46" s="13"/>
      <c r="NZ46" s="13"/>
      <c r="OA46" s="13"/>
      <c r="OB46" s="13"/>
      <c r="OC46" s="13"/>
      <c r="OD46" s="13"/>
      <c r="OE46" s="13"/>
      <c r="OF46" s="13"/>
      <c r="OG46" s="13"/>
      <c r="OH46" s="13"/>
      <c r="OI46" s="13"/>
      <c r="OJ46" s="13"/>
      <c r="OK46" s="13"/>
      <c r="OL46" s="13"/>
      <c r="OM46" s="13"/>
      <c r="ON46" s="13"/>
      <c r="OO46" s="13"/>
      <c r="OP46" s="13"/>
      <c r="OQ46" s="13"/>
      <c r="OR46" s="13"/>
      <c r="OS46" s="13"/>
      <c r="OT46" s="13"/>
      <c r="OU46" s="13"/>
      <c r="OV46" s="13"/>
      <c r="OW46" s="13"/>
      <c r="OX46" s="13"/>
      <c r="OY46" s="13"/>
      <c r="OZ46" s="13"/>
      <c r="PA46" s="13"/>
      <c r="PB46" s="13"/>
      <c r="PC46" s="13"/>
      <c r="PD46" s="13"/>
      <c r="PE46" s="13"/>
      <c r="PF46" s="13"/>
      <c r="PG46" s="13"/>
      <c r="PH46" s="13"/>
      <c r="PI46" s="13"/>
      <c r="PJ46" s="13"/>
      <c r="PK46" s="13"/>
      <c r="PL46" s="13"/>
      <c r="PM46" s="13"/>
      <c r="PN46" s="13"/>
      <c r="PO46" s="13"/>
      <c r="PP46" s="13"/>
      <c r="PQ46" s="13"/>
      <c r="PR46" s="13"/>
      <c r="PS46" s="13"/>
      <c r="PT46" s="13"/>
      <c r="PU46" s="13"/>
      <c r="PV46" s="13"/>
      <c r="PW46" s="13"/>
      <c r="PX46" s="13"/>
      <c r="PY46" s="13"/>
      <c r="PZ46" s="13"/>
      <c r="QA46" s="13"/>
      <c r="QB46" s="13"/>
      <c r="QC46" s="13"/>
      <c r="QD46" s="13"/>
      <c r="QE46" s="13"/>
      <c r="QF46" s="13"/>
      <c r="QG46" s="13"/>
      <c r="QH46" s="13"/>
      <c r="QI46" s="13"/>
      <c r="QJ46" s="13"/>
      <c r="QK46" s="13"/>
    </row>
    <row r="47" spans="1:453" ht="57" customHeight="1" x14ac:dyDescent="0.2">
      <c r="J47" s="30"/>
      <c r="K47" s="13"/>
      <c r="L47" s="13"/>
      <c r="M47" s="13"/>
      <c r="N47" s="13"/>
      <c r="O47" s="13"/>
      <c r="P47" s="13"/>
      <c r="Q47" s="13"/>
      <c r="R47" s="13"/>
      <c r="S47" s="13"/>
      <c r="T47" s="13"/>
      <c r="U47" s="13"/>
      <c r="V47" s="13"/>
      <c r="W47" s="13"/>
      <c r="X47" s="13"/>
      <c r="Y47" s="13"/>
      <c r="Z47" s="13"/>
      <c r="AA47" s="31"/>
      <c r="AB47" s="31"/>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c r="HT47" s="13"/>
      <c r="HU47" s="13"/>
      <c r="HV47" s="13"/>
      <c r="HW47" s="13"/>
      <c r="HX47" s="13"/>
      <c r="HY47" s="13"/>
      <c r="HZ47" s="13"/>
      <c r="IA47" s="13"/>
      <c r="IB47" s="13"/>
      <c r="IC47" s="13"/>
      <c r="ID47" s="13"/>
      <c r="IE47" s="13"/>
      <c r="IF47" s="13"/>
      <c r="IG47" s="13"/>
      <c r="IH47" s="13"/>
      <c r="II47" s="13"/>
      <c r="IJ47" s="13"/>
      <c r="IK47" s="13"/>
      <c r="IL47" s="13"/>
      <c r="IM47" s="13"/>
      <c r="IN47" s="13"/>
      <c r="IO47" s="13"/>
      <c r="IP47" s="13"/>
      <c r="IQ47" s="13"/>
      <c r="IR47" s="13"/>
      <c r="IS47" s="13"/>
      <c r="IT47" s="13"/>
      <c r="IU47" s="13"/>
      <c r="IV47" s="13"/>
      <c r="IW47" s="13"/>
      <c r="IX47" s="13"/>
      <c r="IY47" s="13"/>
      <c r="IZ47" s="13"/>
      <c r="JA47" s="13"/>
      <c r="JB47" s="13"/>
      <c r="JC47" s="13"/>
      <c r="JD47" s="13"/>
      <c r="JE47" s="13"/>
      <c r="JF47" s="13"/>
      <c r="JG47" s="13"/>
      <c r="JH47" s="13"/>
      <c r="JI47" s="13"/>
      <c r="JJ47" s="13"/>
      <c r="JK47" s="13"/>
      <c r="JL47" s="13"/>
      <c r="JM47" s="13"/>
      <c r="JN47" s="13"/>
      <c r="JO47" s="13"/>
      <c r="JP47" s="13"/>
      <c r="JQ47" s="13"/>
      <c r="JR47" s="13"/>
      <c r="JS47" s="13"/>
      <c r="JT47" s="13"/>
      <c r="JU47" s="13"/>
      <c r="JV47" s="13"/>
      <c r="JW47" s="13"/>
      <c r="JX47" s="13"/>
      <c r="JY47" s="13"/>
      <c r="JZ47" s="13"/>
      <c r="KA47" s="13"/>
      <c r="KB47" s="13"/>
      <c r="KC47" s="13"/>
      <c r="KD47" s="13"/>
      <c r="KE47" s="13"/>
      <c r="KF47" s="13"/>
      <c r="KG47" s="13"/>
      <c r="KH47" s="13"/>
      <c r="KI47" s="13"/>
      <c r="KJ47" s="13"/>
      <c r="KK47" s="13"/>
      <c r="KL47" s="13"/>
      <c r="KM47" s="13"/>
      <c r="KN47" s="13"/>
      <c r="KO47" s="13"/>
      <c r="KP47" s="13"/>
      <c r="KQ47" s="13"/>
      <c r="KR47" s="13"/>
      <c r="KS47" s="13"/>
      <c r="KT47" s="13"/>
      <c r="KU47" s="13"/>
      <c r="KV47" s="13"/>
      <c r="KW47" s="13"/>
      <c r="KX47" s="13"/>
      <c r="KY47" s="13"/>
      <c r="KZ47" s="13"/>
      <c r="LA47" s="13"/>
      <c r="LB47" s="13"/>
      <c r="LC47" s="13"/>
      <c r="LD47" s="13"/>
      <c r="LE47" s="13"/>
      <c r="LF47" s="13"/>
      <c r="LG47" s="13"/>
      <c r="LH47" s="13"/>
      <c r="LI47" s="13"/>
      <c r="LJ47" s="13"/>
      <c r="LK47" s="13"/>
      <c r="LL47" s="13"/>
      <c r="LM47" s="13"/>
      <c r="LN47" s="13"/>
      <c r="LO47" s="13"/>
      <c r="LP47" s="13"/>
      <c r="LQ47" s="13"/>
      <c r="LR47" s="13"/>
      <c r="LS47" s="13"/>
      <c r="LT47" s="13"/>
      <c r="LU47" s="13"/>
      <c r="LV47" s="13"/>
      <c r="LW47" s="13"/>
      <c r="LX47" s="13"/>
      <c r="LY47" s="13"/>
      <c r="LZ47" s="13"/>
      <c r="MA47" s="13"/>
      <c r="MB47" s="13"/>
      <c r="MC47" s="13"/>
      <c r="MD47" s="13"/>
      <c r="ME47" s="13"/>
      <c r="MF47" s="13"/>
      <c r="MG47" s="13"/>
      <c r="MH47" s="13"/>
      <c r="MI47" s="13"/>
      <c r="MJ47" s="13"/>
      <c r="MK47" s="13"/>
      <c r="ML47" s="13"/>
      <c r="MM47" s="13"/>
      <c r="MN47" s="13"/>
      <c r="MO47" s="13"/>
      <c r="MP47" s="13"/>
      <c r="MQ47" s="13"/>
      <c r="MR47" s="13"/>
      <c r="MS47" s="13"/>
      <c r="MT47" s="13"/>
      <c r="MU47" s="13"/>
      <c r="MV47" s="13"/>
      <c r="MW47" s="13"/>
      <c r="MX47" s="13"/>
      <c r="MY47" s="13"/>
      <c r="MZ47" s="13"/>
      <c r="NA47" s="13"/>
      <c r="NB47" s="13"/>
      <c r="NC47" s="13"/>
      <c r="ND47" s="13"/>
      <c r="NE47" s="13"/>
      <c r="NF47" s="13"/>
      <c r="NG47" s="13"/>
      <c r="NH47" s="13"/>
      <c r="NI47" s="13"/>
      <c r="NJ47" s="13"/>
      <c r="NK47" s="13"/>
      <c r="NL47" s="13"/>
      <c r="NM47" s="13"/>
      <c r="NN47" s="13"/>
      <c r="NO47" s="13"/>
      <c r="NP47" s="13"/>
      <c r="NQ47" s="13"/>
      <c r="NR47" s="13"/>
      <c r="NS47" s="13"/>
      <c r="NT47" s="13"/>
      <c r="NU47" s="13"/>
      <c r="NV47" s="13"/>
      <c r="NW47" s="13"/>
      <c r="NX47" s="13"/>
      <c r="NY47" s="13"/>
      <c r="NZ47" s="13"/>
      <c r="OA47" s="13"/>
      <c r="OB47" s="13"/>
      <c r="OC47" s="13"/>
      <c r="OD47" s="13"/>
      <c r="OE47" s="13"/>
      <c r="OF47" s="13"/>
      <c r="OG47" s="13"/>
      <c r="OH47" s="13"/>
      <c r="OI47" s="13"/>
      <c r="OJ47" s="13"/>
      <c r="OK47" s="13"/>
      <c r="OL47" s="13"/>
      <c r="OM47" s="13"/>
      <c r="ON47" s="13"/>
      <c r="OO47" s="13"/>
      <c r="OP47" s="13"/>
      <c r="OQ47" s="13"/>
      <c r="OR47" s="13"/>
      <c r="OS47" s="13"/>
      <c r="OT47" s="13"/>
      <c r="OU47" s="13"/>
      <c r="OV47" s="13"/>
      <c r="OW47" s="13"/>
      <c r="OX47" s="13"/>
      <c r="OY47" s="13"/>
      <c r="OZ47" s="13"/>
      <c r="PA47" s="13"/>
      <c r="PB47" s="13"/>
      <c r="PC47" s="13"/>
      <c r="PD47" s="13"/>
      <c r="PE47" s="13"/>
      <c r="PF47" s="13"/>
      <c r="PG47" s="13"/>
      <c r="PH47" s="13"/>
      <c r="PI47" s="13"/>
      <c r="PJ47" s="13"/>
      <c r="PK47" s="13"/>
      <c r="PL47" s="13"/>
      <c r="PM47" s="13"/>
      <c r="PN47" s="13"/>
      <c r="PO47" s="13"/>
      <c r="PP47" s="13"/>
      <c r="PQ47" s="13"/>
      <c r="PR47" s="13"/>
      <c r="PS47" s="13"/>
      <c r="PT47" s="13"/>
      <c r="PU47" s="13"/>
      <c r="PV47" s="13"/>
      <c r="PW47" s="13"/>
      <c r="PX47" s="13"/>
      <c r="PY47" s="13"/>
      <c r="PZ47" s="13"/>
      <c r="QA47" s="13"/>
      <c r="QB47" s="13"/>
      <c r="QC47" s="13"/>
      <c r="QD47" s="13"/>
      <c r="QE47" s="13"/>
      <c r="QF47" s="13"/>
      <c r="QG47" s="13"/>
      <c r="QH47" s="13"/>
      <c r="QI47" s="13"/>
      <c r="QJ47" s="13"/>
      <c r="QK47" s="13"/>
    </row>
    <row r="48" spans="1:453" ht="148.5" hidden="1" customHeight="1" x14ac:dyDescent="0.2"/>
  </sheetData>
  <mergeCells count="64">
    <mergeCell ref="A1:AA1"/>
    <mergeCell ref="A2:AA2"/>
    <mergeCell ref="A3:I4"/>
    <mergeCell ref="J3:AA4"/>
    <mergeCell ref="M5:O5"/>
    <mergeCell ref="A5:B6"/>
    <mergeCell ref="C5:C6"/>
    <mergeCell ref="D5:D6"/>
    <mergeCell ref="E5:E6"/>
    <mergeCell ref="F5:F6"/>
    <mergeCell ref="G5:G6"/>
    <mergeCell ref="H5:H6"/>
    <mergeCell ref="I5:I6"/>
    <mergeCell ref="J5:J6"/>
    <mergeCell ref="P5:U5"/>
    <mergeCell ref="V5:V6"/>
    <mergeCell ref="A7:B13"/>
    <mergeCell ref="K7:L7"/>
    <mergeCell ref="K8:L8"/>
    <mergeCell ref="K13:L13"/>
    <mergeCell ref="K5:L6"/>
    <mergeCell ref="K9:L9"/>
    <mergeCell ref="K10:L10"/>
    <mergeCell ref="K11:L11"/>
    <mergeCell ref="K12:L12"/>
    <mergeCell ref="W5:W6"/>
    <mergeCell ref="X5:X6"/>
    <mergeCell ref="AB4:AB5"/>
    <mergeCell ref="Y5:Y6"/>
    <mergeCell ref="Z5:Z6"/>
    <mergeCell ref="AA5:AA6"/>
    <mergeCell ref="K20:L20"/>
    <mergeCell ref="K23:L23"/>
    <mergeCell ref="K25:L25"/>
    <mergeCell ref="G15:G17"/>
    <mergeCell ref="K17:L17"/>
    <mergeCell ref="K18:L18"/>
    <mergeCell ref="K16:L16"/>
    <mergeCell ref="K15:L15"/>
    <mergeCell ref="A14:B18"/>
    <mergeCell ref="K14:L14"/>
    <mergeCell ref="A37:B40"/>
    <mergeCell ref="C39:C40"/>
    <mergeCell ref="D39:D40"/>
    <mergeCell ref="E39:E40"/>
    <mergeCell ref="I39:I40"/>
    <mergeCell ref="K37:R37"/>
    <mergeCell ref="A32:B34"/>
    <mergeCell ref="A26:B31"/>
    <mergeCell ref="K29:L29"/>
    <mergeCell ref="K21:L21"/>
    <mergeCell ref="K22:L22"/>
    <mergeCell ref="K24:L24"/>
    <mergeCell ref="A19:B25"/>
    <mergeCell ref="K19:L19"/>
    <mergeCell ref="A45:B45"/>
    <mergeCell ref="K32:L32"/>
    <mergeCell ref="K33:L33"/>
    <mergeCell ref="K34:L34"/>
    <mergeCell ref="K26:L26"/>
    <mergeCell ref="K27:L27"/>
    <mergeCell ref="K28:L28"/>
    <mergeCell ref="K30:L30"/>
    <mergeCell ref="K31:L31"/>
  </mergeCells>
  <printOptions headings="1" gridLines="1"/>
  <pageMargins left="0.70866141732283472" right="0.70866141732283472" top="0.74803149606299213" bottom="0.74803149606299213" header="0.31496062992125984" footer="0.31496062992125984"/>
  <pageSetup scale="17" orientation="landscape" horizontalDpi="1200" verticalDpi="1200" r:id="rId1"/>
  <rowBreaks count="1" manualBreakCount="1">
    <brk id="25" max="2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2do Trimestre</vt:lpstr>
      <vt:lpstr>'2do Trimestre'!Área_de_impresión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Bermudez</dc:creator>
  <cp:lastModifiedBy>Nury Enith Cruz Sosa</cp:lastModifiedBy>
  <cp:lastPrinted>2023-09-13T20:59:29Z</cp:lastPrinted>
  <dcterms:created xsi:type="dcterms:W3CDTF">2013-11-29T18:50:26Z</dcterms:created>
  <dcterms:modified xsi:type="dcterms:W3CDTF">2023-09-14T15:33:53Z</dcterms:modified>
</cp:coreProperties>
</file>