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08" activeTab="1"/>
  </bookViews>
  <sheets>
    <sheet name="REPORTE BOGDATA" sheetId="1" r:id="rId1"/>
    <sheet name="EJEC VIG ENERO 2022" sheetId="2" r:id="rId2"/>
  </sheets>
  <definedNames>
    <definedName name="_xlnm.Print_Titles" localSheetId="1">'EJEC VIG ENERO 2022'!$1:$7</definedName>
  </definedNames>
  <calcPr fullCalcOnLoad="1"/>
</workbook>
</file>

<file path=xl/sharedStrings.xml><?xml version="1.0" encoding="utf-8"?>
<sst xmlns="http://schemas.openxmlformats.org/spreadsheetml/2006/main" count="414" uniqueCount="212">
  <si>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</si>
  <si>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</si>
  <si>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</si>
  <si>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</si>
  <si>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</si>
  <si>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</si>
  <si>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</si>
  <si>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</si>
  <si>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</si>
  <si>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</si>
  <si>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</si>
  <si>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</si>
  <si>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</si>
  <si>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</si>
  <si>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</si>
  <si>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</si>
  <si>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</si>
  <si>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</si>
  <si>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</si>
  <si>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</si>
  <si>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</si>
  <si>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</si>
  <si>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0127-01  DEPARTAMENTO ADMINISTRATIVO DE LA DEFENS</t>
  </si>
  <si>
    <t>000000000000000000127  0127 - Programa Funcionamiento - DEPARTAMENTO ADMI</t>
  </si>
  <si>
    <t>O2180151                Impuesto sobre vehículos automotores</t>
  </si>
  <si>
    <t>1-100-F001  VA-Recursos distrito</t>
  </si>
  <si>
    <t>O211010100101           Sueldo básico</t>
  </si>
  <si>
    <t>O211010100102           Horas extras, dominicales, festivos y recargos</t>
  </si>
  <si>
    <t>O211010100103           Gastos de representación</t>
  </si>
  <si>
    <t>O211010100104           Subsidio de alimentación</t>
  </si>
  <si>
    <t>O211010100105           Auxilio de transporte</t>
  </si>
  <si>
    <t>O211010100107           Bonificación por servicios prestados</t>
  </si>
  <si>
    <t>O21101010010801         Prima de navidad</t>
  </si>
  <si>
    <t>O21101010010802         Prima de vacaciones</t>
  </si>
  <si>
    <t>O211010100109           Prima técnica salarial</t>
  </si>
  <si>
    <t>O211010100204           Prima semestral</t>
  </si>
  <si>
    <t>O21101010021201         Beneficios a los empleados a corto plazo</t>
  </si>
  <si>
    <t>O211010200101           Aportes a la seguridad social en pensiones pública</t>
  </si>
  <si>
    <t>O211010200102           Aportes a la seguridad social en pensiones privada</t>
  </si>
  <si>
    <t>O211010200202           Aportes a la seguridad social en salud privada</t>
  </si>
  <si>
    <t>O211010200301           Aportes de cesantías a fondos públicos</t>
  </si>
  <si>
    <t>O211010200302           Aportes de cesantías a fondos privados</t>
  </si>
  <si>
    <t>O211010200401           Compensar</t>
  </si>
  <si>
    <t>O211010200501           Aportes generales al sistema de riesgos laborales</t>
  </si>
  <si>
    <t>O2110102006             Aportes al ICBF</t>
  </si>
  <si>
    <t>O2110102007             Aportes al SENA</t>
  </si>
  <si>
    <t>O2110102008             Aportes a la ESAP</t>
  </si>
  <si>
    <t>O2110102009             Aportes a escuelas industriales e institutos técni</t>
  </si>
  <si>
    <t>O211010300102           Indemnización por vacaciones</t>
  </si>
  <si>
    <t>O211010300103           Bonificación especial de recreación</t>
  </si>
  <si>
    <t>O2110103005             Reconocimiento por permanencia en el servicio públ</t>
  </si>
  <si>
    <t>O2110103068             Prima secretarial</t>
  </si>
  <si>
    <t>O21201010030106         Otras máquinas para usos generales y sus partes y</t>
  </si>
  <si>
    <t>O21201010030301         Máquinas para oficina y contabilidad, y sus partes</t>
  </si>
  <si>
    <t>O2120201002082822101    Prendas de vestir de fibras artificiales y sintéti</t>
  </si>
  <si>
    <t>O2120201002082822303    Prendas de vestir de fibras artificiales y sintéti</t>
  </si>
  <si>
    <t>O2120201003023211101    Pulpa química de madera soluble</t>
  </si>
  <si>
    <t>O2120201003023212899    Papeles n.c.p.</t>
  </si>
  <si>
    <t>O2120201003023215305    Cajas de cartón liso</t>
  </si>
  <si>
    <t>O2120201003023241001    Periódicos impresos publicados menos de cuatro vec</t>
  </si>
  <si>
    <t>O2120201003033331101    Gasolina motor corriente</t>
  </si>
  <si>
    <t>O2120201003053549999    Productos químicos n.c.p.</t>
  </si>
  <si>
    <t>O2120201003063627098    Artículos de caucho n.c.p. para escritorio</t>
  </si>
  <si>
    <t>O2120201003083899998    Artículos n.c.p. para escritorio y oficina</t>
  </si>
  <si>
    <t>O2120201004024299989    Artículos n.c.p. de metal moldeado</t>
  </si>
  <si>
    <t>O21202020060464112      Servicios de transporte terrestre local regular de</t>
  </si>
  <si>
    <t>O21202020060464220      Servicios de transporte terrestre de pasajeros, di</t>
  </si>
  <si>
    <t>O21202020060464241      Servicios de transporte aéreo de pasajeros, except</t>
  </si>
  <si>
    <t>O21202020060767430      Servicios de parqueaderos</t>
  </si>
  <si>
    <t>O21202020060868021      Servicios locales de mensajería nacional</t>
  </si>
  <si>
    <t>O212020200701030471347  Servicio de seguro obligatorio de accidentes de tr</t>
  </si>
  <si>
    <t>O212020200701030571351  Servicios de seguros de vehículos automotores</t>
  </si>
  <si>
    <t>O212020200701030571354  Servicios de seguros contra incendio, terremoto o</t>
  </si>
  <si>
    <t>O212020200701030571355  Servicios de seguros generales de responsabilidad</t>
  </si>
  <si>
    <t>O212020200701030571359  Otros servicios de seguros distintos de los seguro</t>
  </si>
  <si>
    <t>O21202020070272212      Servicios de administración de bienes inmuebles no</t>
  </si>
  <si>
    <t>O21202020070373390      Derechos de uso de otros productos de propiedad in</t>
  </si>
  <si>
    <t>O21202020080282130      Servicios de documentación y certificación jurídic</t>
  </si>
  <si>
    <t>O21202020080484110      Servicios de operadores (conexión)</t>
  </si>
  <si>
    <t>O21202020080484120      Servicios de telefonía fija (acceso)</t>
  </si>
  <si>
    <t>O21202020080484290      Otros servicios de telecomunicaciones vía Internet</t>
  </si>
  <si>
    <t>O21202020080484341      Servicios de descarga de software de sistemas</t>
  </si>
  <si>
    <t>O21202020080585250      Servicios de protección (guardas de seguridad)</t>
  </si>
  <si>
    <t>O21202020080585330      Servicios de limpieza general</t>
  </si>
  <si>
    <t>O21202020080585951      Servicios de copia y reproducción</t>
  </si>
  <si>
    <t>O21202020080686312      Servicios de distribución de electricidad (a comis</t>
  </si>
  <si>
    <t>O2120202008078712001    Servicio de mantenimiento y reparación de equipo d</t>
  </si>
  <si>
    <t>O21202020080787130      Servicios de mantenimiento y reparación de computa</t>
  </si>
  <si>
    <t>O2120202008078714199    Servicio de mantenimiento y reparación de vehículo</t>
  </si>
  <si>
    <t>O2120202008078715999    Servicio de mantenimiento y reparación de otros eq</t>
  </si>
  <si>
    <t>O21202020080787390      Servicios de instalación de otros bienes n.c.p.</t>
  </si>
  <si>
    <t>O21202020090292913      Servicios de educación para la formación y el trab</t>
  </si>
  <si>
    <t>O21202020090393199      Otros servicios sanitarios n.c.p.</t>
  </si>
  <si>
    <t>O21202020090494110      Servicios de alcantarillado y tratamiento de aguas</t>
  </si>
  <si>
    <t>O21202020090494239      Servicios generales de recolección de otros desech</t>
  </si>
  <si>
    <t>O21202020090696620      Servicios de apoyo relacionados con el deporte y l</t>
  </si>
  <si>
    <t>O2120202010             Viáticos de los funcionarios en comisión</t>
  </si>
  <si>
    <t>O23011602330000007838  Fortalecimiento de la sostenibilidad y defensa del</t>
  </si>
  <si>
    <t>O2320201002082823117    Chaquetas o sacos, excepto de cuero y plástico par</t>
  </si>
  <si>
    <t>O232020200664114        Servicios de transporte terrestre especial local d</t>
  </si>
  <si>
    <t>O232020200771356        Servicios de seguros de cumplimiento</t>
  </si>
  <si>
    <t>O232020200772212        Servicios de administración de bienes inmuebles no</t>
  </si>
  <si>
    <t>O232020200882199        Otros servicios jurídicos n.c.p.</t>
  </si>
  <si>
    <t>1-200-I061  RB-Aprovechamiento del espacio público</t>
  </si>
  <si>
    <t>O232020200882221        Servicios de contabilidad</t>
  </si>
  <si>
    <t>O232020200883111        Servicios de consultoría en gestión estratégica</t>
  </si>
  <si>
    <t>O232020200883112        Servicios de consultoría en gestión financiera</t>
  </si>
  <si>
    <t>O232020200883115        Servicios de consultoría en gestión administrativa</t>
  </si>
  <si>
    <t>O232020200883118        Servicios de gestión y administración empresarial</t>
  </si>
  <si>
    <t>O232020200883221        Servicios de planeación urbana</t>
  </si>
  <si>
    <t>O232020200883931        Servicios de consultoría ambiental</t>
  </si>
  <si>
    <t>O232020200883990        Otros servicios profesionales, técnicos y empresar</t>
  </si>
  <si>
    <t>O232020200885250        Servicios de protección (guardas de seguridad)</t>
  </si>
  <si>
    <t>O232020200885970        Servicios de mantenimiento y cuidado del paisaje</t>
  </si>
  <si>
    <t>O23011602330000007861  Implementación de la política de espacio público p</t>
  </si>
  <si>
    <t>O232020200772240        Servicios de avalúo inmobiliario a comisión o por</t>
  </si>
  <si>
    <t>O232020200882120        Servicios de asesoramiento y representación jurídi</t>
  </si>
  <si>
    <t>O232020200883121        Servicios de relaciones públicas</t>
  </si>
  <si>
    <t>O232020200883190        Otros servicios de administración de TI, excepto l</t>
  </si>
  <si>
    <t>O232020200883421        Servicios de topografía del suelo</t>
  </si>
  <si>
    <t>O232020200883449        Otros servicios de ensayos y análisis técnicos</t>
  </si>
  <si>
    <t>O232020200885940        Servicios administrativos combinados de oficina</t>
  </si>
  <si>
    <t>O23202020088715999      Servicio de mantenimiento y reparación de otros eq</t>
  </si>
  <si>
    <t>O232020200991113        Servicios financieros y fiscales de la administrac</t>
  </si>
  <si>
    <t>O23011605560000007862  Fortalecimiento de la gestión y desempeño instituc</t>
  </si>
  <si>
    <t>O2320201003023262003    Catálogos, folletos y otras impresiones publicitar</t>
  </si>
  <si>
    <t>O232020200668014        Servicios de gestión documental</t>
  </si>
  <si>
    <t>O232020200883113        Servicios de consultoría en administración del rec</t>
  </si>
  <si>
    <t>O23011605560000007876  Fortalecimiento de las TIC como componente estraté</t>
  </si>
  <si>
    <t>O232020200661184        Comercio al por mayor (excepto el realizado a camb</t>
  </si>
  <si>
    <t>O232020200883141        Servicios de diseño y desarrollo de aplicaciones e</t>
  </si>
  <si>
    <t>O232020200883151        Servicios de alojamiento de sitios web (hosting)</t>
  </si>
  <si>
    <t>O232020200883162        Servicios de administración de sistemas informátic</t>
  </si>
  <si>
    <t>O232020200883940        Compilaciones originales de datos e información</t>
  </si>
  <si>
    <t>O232020200884342        Servicios de descarga de software de aplicaciones</t>
  </si>
  <si>
    <t>O232020200887130        Servicios de mantenimiento y reparación de computa</t>
  </si>
  <si>
    <t>O23011605560000007877  Fortalecimiento de la gestión y el conocimiento ju</t>
  </si>
  <si>
    <t>O2 Gastos</t>
  </si>
  <si>
    <t>O21 Funcionamiento</t>
  </si>
  <si>
    <t>O211 Gastos de personal</t>
  </si>
  <si>
    <t>O21101 Planta de personal permanente</t>
  </si>
  <si>
    <t>O2110101 Factores constitutivos de salario</t>
  </si>
  <si>
    <t>O2110101001 Factores salariales comunes</t>
  </si>
  <si>
    <t>O2110101002 Factores salariales especiales</t>
  </si>
  <si>
    <t>O211010100212 Prima de antigüedad</t>
  </si>
  <si>
    <t>O2110102 Contribuciones inherentes a la nómina</t>
  </si>
  <si>
    <t>O2110103 Remuneraciones no constitutivas de factor salarial</t>
  </si>
  <si>
    <t>O212 Adquisición de bienes y servicios</t>
  </si>
  <si>
    <t>O21201 Adquisición de activos no financieros</t>
  </si>
  <si>
    <t>O2120101003 Maquinaria y equipo</t>
  </si>
  <si>
    <t>O212010100301 Maquinaria para uso general</t>
  </si>
  <si>
    <t>EJECUCION PRESUPUESTO</t>
  </si>
  <si>
    <t>INFORME DE EJECUCION DEL PRESUPUESTO DE GASTOS E INVERSIONES</t>
  </si>
  <si>
    <t>ENTIDAD</t>
  </si>
  <si>
    <t>127 - DEPARTAMENTO ADMINISTRATIVO DE LA DEFENSORÍA DEL ESPACIO PUBLICO DADEP</t>
  </si>
  <si>
    <t>UNIDAD EJECUTORA</t>
  </si>
  <si>
    <t>01</t>
  </si>
  <si>
    <t>ENERO</t>
  </si>
  <si>
    <t>O212010100303 Maquinaria de oficina, contabilidad e informática</t>
  </si>
  <si>
    <t>O21202 Adquisiciones diferentes de activos</t>
  </si>
  <si>
    <t>O2120201 Materiales y suministros</t>
  </si>
  <si>
    <t>O2120201002082822101  Prendas de vestir de fibras artificiales y sintéticas en tejidos de punto, para hombre</t>
  </si>
  <si>
    <t>O2120202 Adquisición de servicios</t>
  </si>
  <si>
    <t>O218 Gastos por tributos, tasas, contribuciones, multas, sanciones e intereses de mora</t>
  </si>
  <si>
    <t>O21801 Impuestos</t>
  </si>
  <si>
    <t>O2120201002082822303    Prendas de vestir de fibras artificiales y sintéticas en tejido de punto, para mujer</t>
  </si>
  <si>
    <t>O23 INVERSION</t>
  </si>
  <si>
    <t>O2301 DIRECTA</t>
  </si>
  <si>
    <t>O230116 Un Nuevo Contrato Social y Ambiental para la Bogotá del Siglo XXI</t>
  </si>
  <si>
    <t>O23011602 Cambiar nuestros hábitos de vida para reverdecer a Bogotá y adaptarnos y mitigar la crisis climática</t>
  </si>
  <si>
    <t>O2301160233 Más árboles y más y mejor espacio público</t>
  </si>
  <si>
    <t>O23011605 Construir Bogotá Región con gobierno abierto, transparente y ciudadanía consciente</t>
  </si>
  <si>
    <t>O2301160556 Gestión Pública Efectiva</t>
  </si>
  <si>
    <t>O2110102009             Aportes a escuelas industriales e institutos técnicos</t>
  </si>
  <si>
    <t>O2120101 Activos fijos</t>
  </si>
  <si>
    <t>O21201010030106         Otras máquinas para usos generales y sus partes y piezas</t>
  </si>
  <si>
    <t>O2120201003023241001    Periódicos impresos publicados menos de cuatro veces por semana</t>
  </si>
  <si>
    <t>O21202020060464112      Servicios de transporte terrestre local regular de pasajeros</t>
  </si>
  <si>
    <t>O21202020060464220     Servicios de transporte terrestre de pasajeros, diferente del transporte local y turístico de pasajeros</t>
  </si>
  <si>
    <t>O21202020060464241      Servicios de transporte aéreo de pasajeros, excepto los servicios de aerotaxi</t>
  </si>
  <si>
    <t>O212020200701030471347  Servicio de seguro obligatorio de accidentes de tránsito (SOAT)</t>
  </si>
  <si>
    <t>O212020200701030571354  Servicios de seguros contra incendio, terremoto o sustracción</t>
  </si>
  <si>
    <t>O21202020070272212      Servicios de administración de bienes inmuebles no residenciales (diferentes a vivienda) a comisión o por contrato</t>
  </si>
  <si>
    <t>O21202020070373390     Derechos de uso de otros productos de propiedad intelectual</t>
  </si>
  <si>
    <t>O21202020080282130      Servicios de documentación y certificación jurídica</t>
  </si>
  <si>
    <t>O21202020080686312     Servicios de distribución de electricidad (a comisión o por contrato)</t>
  </si>
  <si>
    <t>O2120202008078712001    Servicio de mantenimiento y reparación de equipo de oficina y contabilidad, (excepto computadores y equipos periféricos)</t>
  </si>
  <si>
    <t>O21202020080787130      Servicios de mantenimiento y reparación de computadores y equipos periféricos</t>
  </si>
  <si>
    <t>O2120202008078715999    Servicio de mantenimiento y reparación de otros equipos n.c.p.</t>
  </si>
  <si>
    <t>O21202020090292913      Servicios de educación para la formación y el trabajo</t>
  </si>
  <si>
    <t>O21202020090494239      Servicios generales de recolección de otros desechos</t>
  </si>
  <si>
    <t>O21202020090696620     Servicios de apoyo relacionados con el deporte y la recreación</t>
  </si>
  <si>
    <t>O23011602330000007838  Fortalecimiento de la sostenibilidad y defensa del patrimonio inmobiliario distrital y el espacio público a cargo del DADEP en Bogotá</t>
  </si>
  <si>
    <t>O23011602330000007861 Implementación de la política de espacio público para la generación de más y mejores áreas para encuentro, cuidado y disfrute en Bogotá</t>
  </si>
  <si>
    <t>O23011605560000007862  Fortalecimiento de la gestión y desempeño institucional del DADEP para un mejor servicio a la ciudadanía en Bogotá</t>
  </si>
  <si>
    <t>O23011605560000007876  Fortalecimiento de las TIC como componente estratégico institucional del DADEP en Bogotá</t>
  </si>
  <si>
    <t>O23011605560000007877  Fortalecimiento de la gestión y el conocimiento jurídico en el DADEP para la defensa del espacio público y el patrimonio inmobiliario de Bogotá</t>
  </si>
  <si>
    <t>Código/Nombre</t>
  </si>
  <si>
    <t>ENRIQUE ADOLFO GÓMEZ SALAZAR</t>
  </si>
  <si>
    <t>DIANA ALEJANDRA RODRÍGUEZ CORTÉS</t>
  </si>
  <si>
    <t>RESPONSABLE DEL PRESUPUESTO</t>
  </si>
  <si>
    <t>DIRECTORA</t>
  </si>
  <si>
    <t xml:space="preserve">CC No. 12.997.799 DE PASTO </t>
  </si>
  <si>
    <t>CC No. 52.960.751 DE BOGOTA</t>
  </si>
  <si>
    <t>Teléfono: 3822510 EX 1007</t>
  </si>
  <si>
    <t>Teléfono: 3822510</t>
  </si>
  <si>
    <t>O211010200501           Aportes generales al sistema de riesgos laborales públicos</t>
  </si>
  <si>
    <t>O2110103005             Reconocimiento por permanencia en el servicio público - Bogotá D.C.</t>
  </si>
  <si>
    <t>O21201010030301         Máquinas para oficina y contabilidad, y sus partes y accesorios</t>
  </si>
  <si>
    <t>O212020200701030571355  Servicios de seguros generales de responsabilidad civil</t>
  </si>
  <si>
    <t>O212020200701030571359  Otros servicios de seguros distintos de los seguros de vida n.c.p.</t>
  </si>
  <si>
    <t>O21202020090494110      Servicios de alcantarillado y tratamiento de aguas residuales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</si>
</sst>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3" fontId="36" fillId="0" borderId="0" xfId="0" applyNumberFormat="1" applyFont="1" applyAlignment="1">
      <alignment horizontal="left"/>
    </xf>
    <xf numFmtId="17" fontId="36" fillId="0" borderId="0" xfId="0" applyNumberFormat="1" applyFont="1" applyAlignment="1">
      <alignment horizontal="left"/>
    </xf>
    <xf numFmtId="0" fontId="36" fillId="0" borderId="0" xfId="0" applyFont="1" applyAlignment="1" quotePrefix="1">
      <alignment horizontal="left"/>
    </xf>
    <xf numFmtId="3" fontId="36" fillId="0" borderId="0" xfId="0" applyNumberFormat="1" applyFont="1" applyAlignment="1">
      <alignment/>
    </xf>
    <xf numFmtId="3" fontId="36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10" fontId="36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6" fillId="0" borderId="10" xfId="0" applyFont="1" applyBorder="1" applyAlignment="1">
      <alignment wrapText="1"/>
    </xf>
    <xf numFmtId="0" fontId="37" fillId="0" borderId="0" xfId="0" applyFont="1" applyAlignment="1">
      <alignment/>
    </xf>
    <xf numFmtId="0" fontId="36" fillId="0" borderId="0" xfId="0" applyFont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1"/>
  <sheetViews>
    <sheetView zoomScalePageLayoutView="0" workbookViewId="0" topLeftCell="A217">
      <selection activeCell="A232" sqref="A232"/>
    </sheetView>
  </sheetViews>
  <sheetFormatPr defaultColWidth="11.421875" defaultRowHeight="15"/>
  <cols>
    <col min="1" max="1" width="32.7109375" style="0" customWidth="1"/>
    <col min="2" max="2" width="13.7109375" style="0" bestFit="1" customWidth="1"/>
    <col min="3" max="4" width="13.28125" style="0" bestFit="1" customWidth="1"/>
    <col min="5" max="5" width="13.7109375" style="0" bestFit="1" customWidth="1"/>
    <col min="6" max="6" width="11.7109375" style="0" bestFit="1" customWidth="1"/>
    <col min="7" max="12" width="13.7109375" style="0" bestFit="1" customWidth="1"/>
    <col min="13" max="13" width="11.7109375" style="0" bestFit="1" customWidth="1"/>
    <col min="15" max="16" width="11.7109375" style="0" bestFit="1" customWidth="1"/>
    <col min="17" max="17" width="13.7109375" style="0" bestFit="1" customWidth="1"/>
  </cols>
  <sheetData>
    <row r="1" spans="1:21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ht="14.25">
      <c r="A2" t="s">
        <v>21</v>
      </c>
      <c r="B2" s="1">
        <v>38865190000</v>
      </c>
      <c r="C2" s="1">
        <v>0</v>
      </c>
      <c r="D2" s="1">
        <v>0</v>
      </c>
      <c r="E2" s="1">
        <v>38865190000</v>
      </c>
      <c r="F2" s="1">
        <v>0</v>
      </c>
      <c r="G2" s="1">
        <v>38865190000</v>
      </c>
      <c r="H2" s="1">
        <v>21434567904</v>
      </c>
      <c r="I2" s="1">
        <v>21434567904</v>
      </c>
      <c r="J2" s="1">
        <v>17430622096</v>
      </c>
      <c r="K2" s="1">
        <v>20709024706</v>
      </c>
      <c r="L2" s="1">
        <v>20709024706</v>
      </c>
      <c r="M2" s="1">
        <v>725543198</v>
      </c>
      <c r="N2">
        <v>53.2842</v>
      </c>
      <c r="O2" s="1">
        <v>479036146</v>
      </c>
      <c r="P2" s="1">
        <v>479036146</v>
      </c>
      <c r="Q2" s="1">
        <v>20229988560</v>
      </c>
      <c r="R2">
        <v>1.2326</v>
      </c>
      <c r="S2" s="1">
        <v>475174657</v>
      </c>
      <c r="T2" s="1">
        <v>475174657</v>
      </c>
      <c r="U2" s="1">
        <v>3861489</v>
      </c>
    </row>
    <row r="3" spans="1:21" ht="14.25">
      <c r="A3" t="s">
        <v>22</v>
      </c>
      <c r="B3" s="1">
        <v>38865190000</v>
      </c>
      <c r="C3" s="1">
        <v>0</v>
      </c>
      <c r="D3" s="1">
        <v>0</v>
      </c>
      <c r="E3" s="1">
        <v>38865190000</v>
      </c>
      <c r="F3" s="1">
        <v>0</v>
      </c>
      <c r="G3" s="1">
        <v>38865190000</v>
      </c>
      <c r="H3" s="1">
        <v>21434567904</v>
      </c>
      <c r="I3" s="1">
        <v>21434567904</v>
      </c>
      <c r="J3" s="1">
        <v>17430622096</v>
      </c>
      <c r="K3" s="1">
        <v>20709024706</v>
      </c>
      <c r="L3" s="1">
        <v>20709024706</v>
      </c>
      <c r="M3" s="1">
        <v>725543198</v>
      </c>
      <c r="N3">
        <v>53.2842</v>
      </c>
      <c r="O3" s="1">
        <v>479036146</v>
      </c>
      <c r="P3" s="1">
        <v>479036146</v>
      </c>
      <c r="Q3" s="1">
        <v>20229988560</v>
      </c>
      <c r="R3">
        <v>1.2326</v>
      </c>
      <c r="S3" s="1">
        <v>475174657</v>
      </c>
      <c r="T3" s="1">
        <v>475174657</v>
      </c>
      <c r="U3" s="1">
        <v>3861489</v>
      </c>
    </row>
    <row r="4" spans="1:21" ht="14.25">
      <c r="A4" t="s">
        <v>23</v>
      </c>
      <c r="B4" s="1">
        <v>12316161000</v>
      </c>
      <c r="C4" s="1">
        <v>0</v>
      </c>
      <c r="D4" s="1">
        <v>0</v>
      </c>
      <c r="E4" s="1">
        <v>12316161000</v>
      </c>
      <c r="F4" s="1">
        <v>0</v>
      </c>
      <c r="G4" s="1">
        <v>12316161000</v>
      </c>
      <c r="H4" s="1">
        <v>801489194</v>
      </c>
      <c r="I4" s="1">
        <v>801489194</v>
      </c>
      <c r="J4" s="1">
        <v>11514671806</v>
      </c>
      <c r="K4" s="1">
        <v>508863084</v>
      </c>
      <c r="L4" s="1">
        <v>508863084</v>
      </c>
      <c r="M4" s="1">
        <v>292626110</v>
      </c>
      <c r="N4">
        <v>4.1317</v>
      </c>
      <c r="O4" s="1">
        <v>469607784</v>
      </c>
      <c r="P4" s="1">
        <v>469607784</v>
      </c>
      <c r="Q4" s="1">
        <v>39255300</v>
      </c>
      <c r="R4">
        <v>3.8129</v>
      </c>
      <c r="S4" s="1">
        <v>465746295</v>
      </c>
      <c r="T4" s="1">
        <v>465746295</v>
      </c>
      <c r="U4" s="1">
        <v>3861489</v>
      </c>
    </row>
    <row r="5" spans="1:21" ht="14.25">
      <c r="A5" t="s">
        <v>24</v>
      </c>
      <c r="B5" s="1">
        <v>206000</v>
      </c>
      <c r="C5" s="1">
        <v>0</v>
      </c>
      <c r="D5" s="1">
        <v>0</v>
      </c>
      <c r="E5" s="1">
        <v>206000</v>
      </c>
      <c r="F5" s="1">
        <v>0</v>
      </c>
      <c r="G5" s="1">
        <v>206000</v>
      </c>
      <c r="H5" s="1">
        <v>0</v>
      </c>
      <c r="I5" s="1">
        <v>0</v>
      </c>
      <c r="J5" s="1">
        <v>206000</v>
      </c>
      <c r="K5" s="1">
        <v>0</v>
      </c>
      <c r="L5" s="1">
        <v>0</v>
      </c>
      <c r="M5" s="1">
        <v>0</v>
      </c>
      <c r="N5">
        <v>0</v>
      </c>
      <c r="O5" s="1">
        <v>0</v>
      </c>
      <c r="P5" s="1">
        <v>0</v>
      </c>
      <c r="Q5" s="1">
        <v>0</v>
      </c>
      <c r="R5">
        <v>0</v>
      </c>
      <c r="S5" s="1">
        <v>0</v>
      </c>
      <c r="T5" s="1">
        <v>0</v>
      </c>
      <c r="U5" s="1">
        <v>0</v>
      </c>
    </row>
    <row r="6" spans="1:21" ht="14.25">
      <c r="A6" t="s">
        <v>25</v>
      </c>
      <c r="B6" s="1">
        <v>206000</v>
      </c>
      <c r="C6" s="1">
        <v>0</v>
      </c>
      <c r="D6" s="1">
        <v>0</v>
      </c>
      <c r="E6" s="1">
        <v>206000</v>
      </c>
      <c r="F6" s="1">
        <v>0</v>
      </c>
      <c r="G6" s="1">
        <v>206000</v>
      </c>
      <c r="H6" s="1">
        <v>0</v>
      </c>
      <c r="I6" s="1">
        <v>0</v>
      </c>
      <c r="J6" s="1">
        <v>206000</v>
      </c>
      <c r="K6" s="1">
        <v>0</v>
      </c>
      <c r="L6" s="1">
        <v>0</v>
      </c>
      <c r="M6" s="1">
        <v>0</v>
      </c>
      <c r="N6">
        <v>0</v>
      </c>
      <c r="O6" s="1">
        <v>0</v>
      </c>
      <c r="P6" s="1">
        <v>0</v>
      </c>
      <c r="Q6" s="1">
        <v>0</v>
      </c>
      <c r="R6">
        <v>0</v>
      </c>
      <c r="S6" s="1">
        <v>0</v>
      </c>
      <c r="T6" s="1">
        <v>0</v>
      </c>
      <c r="U6" s="1">
        <v>0</v>
      </c>
    </row>
    <row r="7" spans="1:21" ht="14.25">
      <c r="A7" t="s">
        <v>26</v>
      </c>
      <c r="B7" s="1">
        <v>4039946000</v>
      </c>
      <c r="C7" s="1">
        <v>0</v>
      </c>
      <c r="D7" s="1">
        <v>0</v>
      </c>
      <c r="E7" s="1">
        <v>4039946000</v>
      </c>
      <c r="F7" s="1">
        <v>0</v>
      </c>
      <c r="G7" s="1">
        <v>4039946000</v>
      </c>
      <c r="H7" s="1">
        <v>269971124</v>
      </c>
      <c r="I7" s="1">
        <v>269971124</v>
      </c>
      <c r="J7" s="1">
        <v>3769974876</v>
      </c>
      <c r="K7" s="1">
        <v>269971124</v>
      </c>
      <c r="L7" s="1">
        <v>269971124</v>
      </c>
      <c r="M7" s="1">
        <v>0</v>
      </c>
      <c r="N7">
        <v>6.6825</v>
      </c>
      <c r="O7" s="1">
        <v>230715824</v>
      </c>
      <c r="P7" s="1">
        <v>230715824</v>
      </c>
      <c r="Q7" s="1">
        <v>39255300</v>
      </c>
      <c r="R7">
        <v>5.7109</v>
      </c>
      <c r="S7" s="1">
        <v>228777443</v>
      </c>
      <c r="T7" s="1">
        <v>228777443</v>
      </c>
      <c r="U7" s="1">
        <v>1938381</v>
      </c>
    </row>
    <row r="8" spans="1:21" ht="14.25">
      <c r="A8" t="s">
        <v>25</v>
      </c>
      <c r="B8" s="1">
        <v>4039946000</v>
      </c>
      <c r="C8" s="1">
        <v>0</v>
      </c>
      <c r="D8" s="1">
        <v>0</v>
      </c>
      <c r="E8" s="1">
        <v>4039946000</v>
      </c>
      <c r="F8" s="1">
        <v>0</v>
      </c>
      <c r="G8" s="1">
        <v>4039946000</v>
      </c>
      <c r="H8" s="1">
        <v>269971124</v>
      </c>
      <c r="I8" s="1">
        <v>269971124</v>
      </c>
      <c r="J8" s="1">
        <v>3769974876</v>
      </c>
      <c r="K8" s="1">
        <v>269971124</v>
      </c>
      <c r="L8" s="1">
        <v>269971124</v>
      </c>
      <c r="M8" s="1">
        <v>0</v>
      </c>
      <c r="N8">
        <v>6.6825</v>
      </c>
      <c r="O8" s="1">
        <v>230715824</v>
      </c>
      <c r="P8" s="1">
        <v>230715824</v>
      </c>
      <c r="Q8" s="1">
        <v>39255300</v>
      </c>
      <c r="R8">
        <v>5.7109</v>
      </c>
      <c r="S8" s="1">
        <v>228777443</v>
      </c>
      <c r="T8" s="1">
        <v>228777443</v>
      </c>
      <c r="U8" s="1">
        <v>1938381</v>
      </c>
    </row>
    <row r="9" spans="1:21" ht="14.25">
      <c r="A9" t="s">
        <v>27</v>
      </c>
      <c r="B9" s="1">
        <v>17590000</v>
      </c>
      <c r="C9" s="1">
        <v>0</v>
      </c>
      <c r="D9" s="1">
        <v>0</v>
      </c>
      <c r="E9" s="1">
        <v>17590000</v>
      </c>
      <c r="F9" s="1">
        <v>0</v>
      </c>
      <c r="G9" s="1">
        <v>17590000</v>
      </c>
      <c r="H9" s="1">
        <v>1114554</v>
      </c>
      <c r="I9" s="1">
        <v>1114554</v>
      </c>
      <c r="J9" s="1">
        <v>16475446</v>
      </c>
      <c r="K9" s="1">
        <v>1114554</v>
      </c>
      <c r="L9" s="1">
        <v>1114554</v>
      </c>
      <c r="M9" s="1">
        <v>0</v>
      </c>
      <c r="N9">
        <v>6.3363</v>
      </c>
      <c r="O9" s="1">
        <v>1114554</v>
      </c>
      <c r="P9" s="1">
        <v>1114554</v>
      </c>
      <c r="Q9" s="1">
        <v>0</v>
      </c>
      <c r="R9">
        <v>6.3363</v>
      </c>
      <c r="S9" s="1">
        <v>1105190</v>
      </c>
      <c r="T9" s="1">
        <v>1105190</v>
      </c>
      <c r="U9" s="1">
        <v>9364</v>
      </c>
    </row>
    <row r="10" spans="1:21" ht="14.25">
      <c r="A10" t="s">
        <v>25</v>
      </c>
      <c r="B10" s="1">
        <v>17590000</v>
      </c>
      <c r="C10" s="1">
        <v>0</v>
      </c>
      <c r="D10" s="1">
        <v>0</v>
      </c>
      <c r="E10" s="1">
        <v>17590000</v>
      </c>
      <c r="F10" s="1">
        <v>0</v>
      </c>
      <c r="G10" s="1">
        <v>17590000</v>
      </c>
      <c r="H10" s="1">
        <v>1114554</v>
      </c>
      <c r="I10" s="1">
        <v>1114554</v>
      </c>
      <c r="J10" s="1">
        <v>16475446</v>
      </c>
      <c r="K10" s="1">
        <v>1114554</v>
      </c>
      <c r="L10" s="1">
        <v>1114554</v>
      </c>
      <c r="M10" s="1">
        <v>0</v>
      </c>
      <c r="N10">
        <v>6.3363</v>
      </c>
      <c r="O10" s="1">
        <v>1114554</v>
      </c>
      <c r="P10" s="1">
        <v>1114554</v>
      </c>
      <c r="Q10" s="1">
        <v>0</v>
      </c>
      <c r="R10">
        <v>6.3363</v>
      </c>
      <c r="S10" s="1">
        <v>1105190</v>
      </c>
      <c r="T10" s="1">
        <v>1105190</v>
      </c>
      <c r="U10" s="1">
        <v>9364</v>
      </c>
    </row>
    <row r="11" spans="1:21" ht="14.25">
      <c r="A11" t="s">
        <v>28</v>
      </c>
      <c r="B11" s="1">
        <v>501339000</v>
      </c>
      <c r="C11" s="1">
        <v>0</v>
      </c>
      <c r="D11" s="1">
        <v>0</v>
      </c>
      <c r="E11" s="1">
        <v>501339000</v>
      </c>
      <c r="F11" s="1">
        <v>0</v>
      </c>
      <c r="G11" s="1">
        <v>501339000</v>
      </c>
      <c r="H11" s="1">
        <v>39887408</v>
      </c>
      <c r="I11" s="1">
        <v>39887408</v>
      </c>
      <c r="J11" s="1">
        <v>461451592</v>
      </c>
      <c r="K11" s="1">
        <v>39887408</v>
      </c>
      <c r="L11" s="1">
        <v>39887408</v>
      </c>
      <c r="M11" s="1">
        <v>0</v>
      </c>
      <c r="N11">
        <v>7.9562</v>
      </c>
      <c r="O11" s="1">
        <v>39887408</v>
      </c>
      <c r="P11" s="1">
        <v>39887408</v>
      </c>
      <c r="Q11" s="1">
        <v>0</v>
      </c>
      <c r="R11">
        <v>7.9562</v>
      </c>
      <c r="S11" s="1">
        <v>39552289</v>
      </c>
      <c r="T11" s="1">
        <v>39552289</v>
      </c>
      <c r="U11" s="1">
        <v>335119</v>
      </c>
    </row>
    <row r="12" spans="1:21" ht="14.25">
      <c r="A12" t="s">
        <v>25</v>
      </c>
      <c r="B12" s="1">
        <v>501339000</v>
      </c>
      <c r="C12" s="1">
        <v>0</v>
      </c>
      <c r="D12" s="1">
        <v>0</v>
      </c>
      <c r="E12" s="1">
        <v>501339000</v>
      </c>
      <c r="F12" s="1">
        <v>0</v>
      </c>
      <c r="G12" s="1">
        <v>501339000</v>
      </c>
      <c r="H12" s="1">
        <v>39887408</v>
      </c>
      <c r="I12" s="1">
        <v>39887408</v>
      </c>
      <c r="J12" s="1">
        <v>461451592</v>
      </c>
      <c r="K12" s="1">
        <v>39887408</v>
      </c>
      <c r="L12" s="1">
        <v>39887408</v>
      </c>
      <c r="M12" s="1">
        <v>0</v>
      </c>
      <c r="N12">
        <v>7.9562</v>
      </c>
      <c r="O12" s="1">
        <v>39887408</v>
      </c>
      <c r="P12" s="1">
        <v>39887408</v>
      </c>
      <c r="Q12" s="1">
        <v>0</v>
      </c>
      <c r="R12">
        <v>7.9562</v>
      </c>
      <c r="S12" s="1">
        <v>39552289</v>
      </c>
      <c r="T12" s="1">
        <v>39552289</v>
      </c>
      <c r="U12" s="1">
        <v>335119</v>
      </c>
    </row>
    <row r="13" spans="1:21" ht="14.25">
      <c r="A13" t="s">
        <v>29</v>
      </c>
      <c r="B13" s="1">
        <v>14127000</v>
      </c>
      <c r="C13" s="1">
        <v>0</v>
      </c>
      <c r="D13" s="1">
        <v>0</v>
      </c>
      <c r="E13" s="1">
        <v>14127000</v>
      </c>
      <c r="F13" s="1">
        <v>0</v>
      </c>
      <c r="G13" s="1">
        <v>14127000</v>
      </c>
      <c r="H13" s="1">
        <v>980432</v>
      </c>
      <c r="I13" s="1">
        <v>980432</v>
      </c>
      <c r="J13" s="1">
        <v>13146568</v>
      </c>
      <c r="K13" s="1">
        <v>980432</v>
      </c>
      <c r="L13" s="1">
        <v>980432</v>
      </c>
      <c r="M13" s="1">
        <v>0</v>
      </c>
      <c r="N13">
        <v>6.9401</v>
      </c>
      <c r="O13" s="1">
        <v>980432</v>
      </c>
      <c r="P13" s="1">
        <v>980432</v>
      </c>
      <c r="Q13" s="1">
        <v>0</v>
      </c>
      <c r="R13">
        <v>6.9401</v>
      </c>
      <c r="S13" s="1">
        <v>972195</v>
      </c>
      <c r="T13" s="1">
        <v>972195</v>
      </c>
      <c r="U13" s="1">
        <v>8237</v>
      </c>
    </row>
    <row r="14" spans="1:21" ht="14.25">
      <c r="A14" t="s">
        <v>25</v>
      </c>
      <c r="B14" s="1">
        <v>14127000</v>
      </c>
      <c r="C14" s="1">
        <v>0</v>
      </c>
      <c r="D14" s="1">
        <v>0</v>
      </c>
      <c r="E14" s="1">
        <v>14127000</v>
      </c>
      <c r="F14" s="1">
        <v>0</v>
      </c>
      <c r="G14" s="1">
        <v>14127000</v>
      </c>
      <c r="H14" s="1">
        <v>980432</v>
      </c>
      <c r="I14" s="1">
        <v>980432</v>
      </c>
      <c r="J14" s="1">
        <v>13146568</v>
      </c>
      <c r="K14" s="1">
        <v>980432</v>
      </c>
      <c r="L14" s="1">
        <v>980432</v>
      </c>
      <c r="M14" s="1">
        <v>0</v>
      </c>
      <c r="N14">
        <v>6.9401</v>
      </c>
      <c r="O14" s="1">
        <v>980432</v>
      </c>
      <c r="P14" s="1">
        <v>980432</v>
      </c>
      <c r="Q14" s="1">
        <v>0</v>
      </c>
      <c r="R14">
        <v>6.9401</v>
      </c>
      <c r="S14" s="1">
        <v>972195</v>
      </c>
      <c r="T14" s="1">
        <v>972195</v>
      </c>
      <c r="U14" s="1">
        <v>8237</v>
      </c>
    </row>
    <row r="15" spans="1:21" ht="14.25">
      <c r="A15" t="s">
        <v>30</v>
      </c>
      <c r="B15" s="1">
        <v>22746000</v>
      </c>
      <c r="C15" s="1">
        <v>0</v>
      </c>
      <c r="D15" s="1">
        <v>0</v>
      </c>
      <c r="E15" s="1">
        <v>22746000</v>
      </c>
      <c r="F15" s="1">
        <v>0</v>
      </c>
      <c r="G15" s="1">
        <v>22746000</v>
      </c>
      <c r="H15" s="1">
        <v>1705935</v>
      </c>
      <c r="I15" s="1">
        <v>1705935</v>
      </c>
      <c r="J15" s="1">
        <v>21040065</v>
      </c>
      <c r="K15" s="1">
        <v>1705935</v>
      </c>
      <c r="L15" s="1">
        <v>1705935</v>
      </c>
      <c r="M15" s="1">
        <v>0</v>
      </c>
      <c r="N15">
        <v>7.4999</v>
      </c>
      <c r="O15" s="1">
        <v>1705935</v>
      </c>
      <c r="P15" s="1">
        <v>1705935</v>
      </c>
      <c r="Q15" s="1">
        <v>0</v>
      </c>
      <c r="R15">
        <v>7.4999</v>
      </c>
      <c r="S15" s="1">
        <v>1691602</v>
      </c>
      <c r="T15" s="1">
        <v>1691602</v>
      </c>
      <c r="U15" s="1">
        <v>14333</v>
      </c>
    </row>
    <row r="16" spans="1:21" ht="14.25">
      <c r="A16" t="s">
        <v>25</v>
      </c>
      <c r="B16" s="1">
        <v>22746000</v>
      </c>
      <c r="C16" s="1">
        <v>0</v>
      </c>
      <c r="D16" s="1">
        <v>0</v>
      </c>
      <c r="E16" s="1">
        <v>22746000</v>
      </c>
      <c r="F16" s="1">
        <v>0</v>
      </c>
      <c r="G16" s="1">
        <v>22746000</v>
      </c>
      <c r="H16" s="1">
        <v>1705935</v>
      </c>
      <c r="I16" s="1">
        <v>1705935</v>
      </c>
      <c r="J16" s="1">
        <v>21040065</v>
      </c>
      <c r="K16" s="1">
        <v>1705935</v>
      </c>
      <c r="L16" s="1">
        <v>1705935</v>
      </c>
      <c r="M16" s="1">
        <v>0</v>
      </c>
      <c r="N16">
        <v>7.4999</v>
      </c>
      <c r="O16" s="1">
        <v>1705935</v>
      </c>
      <c r="P16" s="1">
        <v>1705935</v>
      </c>
      <c r="Q16" s="1">
        <v>0</v>
      </c>
      <c r="R16">
        <v>7.4999</v>
      </c>
      <c r="S16" s="1">
        <v>1691602</v>
      </c>
      <c r="T16" s="1">
        <v>1691602</v>
      </c>
      <c r="U16" s="1">
        <v>14333</v>
      </c>
    </row>
    <row r="17" spans="1:21" ht="14.25">
      <c r="A17" t="s">
        <v>31</v>
      </c>
      <c r="B17" s="1">
        <v>140232000</v>
      </c>
      <c r="C17" s="1">
        <v>0</v>
      </c>
      <c r="D17" s="1">
        <v>0</v>
      </c>
      <c r="E17" s="1">
        <v>140232000</v>
      </c>
      <c r="F17" s="1">
        <v>0</v>
      </c>
      <c r="G17" s="1">
        <v>140232000</v>
      </c>
      <c r="H17" s="1">
        <v>18748778</v>
      </c>
      <c r="I17" s="1">
        <v>18748778</v>
      </c>
      <c r="J17" s="1">
        <v>121483222</v>
      </c>
      <c r="K17" s="1">
        <v>18748778</v>
      </c>
      <c r="L17" s="1">
        <v>18748778</v>
      </c>
      <c r="M17" s="1">
        <v>0</v>
      </c>
      <c r="N17">
        <v>13.3698</v>
      </c>
      <c r="O17" s="1">
        <v>18748778</v>
      </c>
      <c r="P17" s="1">
        <v>18748778</v>
      </c>
      <c r="Q17" s="1">
        <v>0</v>
      </c>
      <c r="R17">
        <v>13.3698</v>
      </c>
      <c r="S17" s="1">
        <v>18591261</v>
      </c>
      <c r="T17" s="1">
        <v>18591261</v>
      </c>
      <c r="U17" s="1">
        <v>157517</v>
      </c>
    </row>
    <row r="18" spans="1:21" ht="14.25">
      <c r="A18" t="s">
        <v>25</v>
      </c>
      <c r="B18" s="1">
        <v>140232000</v>
      </c>
      <c r="C18" s="1">
        <v>0</v>
      </c>
      <c r="D18" s="1">
        <v>0</v>
      </c>
      <c r="E18" s="1">
        <v>140232000</v>
      </c>
      <c r="F18" s="1">
        <v>0</v>
      </c>
      <c r="G18" s="1">
        <v>140232000</v>
      </c>
      <c r="H18" s="1">
        <v>18748778</v>
      </c>
      <c r="I18" s="1">
        <v>18748778</v>
      </c>
      <c r="J18" s="1">
        <v>121483222</v>
      </c>
      <c r="K18" s="1">
        <v>18748778</v>
      </c>
      <c r="L18" s="1">
        <v>18748778</v>
      </c>
      <c r="M18" s="1">
        <v>0</v>
      </c>
      <c r="N18">
        <v>13.3698</v>
      </c>
      <c r="O18" s="1">
        <v>18748778</v>
      </c>
      <c r="P18" s="1">
        <v>18748778</v>
      </c>
      <c r="Q18" s="1">
        <v>0</v>
      </c>
      <c r="R18">
        <v>13.3698</v>
      </c>
      <c r="S18" s="1">
        <v>18591261</v>
      </c>
      <c r="T18" s="1">
        <v>18591261</v>
      </c>
      <c r="U18" s="1">
        <v>157517</v>
      </c>
    </row>
    <row r="19" spans="1:21" ht="14.25">
      <c r="A19" t="s">
        <v>32</v>
      </c>
      <c r="B19" s="1">
        <v>598950000</v>
      </c>
      <c r="C19" s="1">
        <v>0</v>
      </c>
      <c r="D19" s="1">
        <v>0</v>
      </c>
      <c r="E19" s="1">
        <v>598950000</v>
      </c>
      <c r="F19" s="1">
        <v>0</v>
      </c>
      <c r="G19" s="1">
        <v>598950000</v>
      </c>
      <c r="H19" s="1">
        <v>495665</v>
      </c>
      <c r="I19" s="1">
        <v>495665</v>
      </c>
      <c r="J19" s="1">
        <v>598454335</v>
      </c>
      <c r="K19" s="1">
        <v>495665</v>
      </c>
      <c r="L19" s="1">
        <v>495665</v>
      </c>
      <c r="M19" s="1">
        <v>0</v>
      </c>
      <c r="N19">
        <v>0.0828</v>
      </c>
      <c r="O19" s="1">
        <v>495665</v>
      </c>
      <c r="P19" s="1">
        <v>495665</v>
      </c>
      <c r="Q19" s="1">
        <v>0</v>
      </c>
      <c r="R19">
        <v>0.0828</v>
      </c>
      <c r="S19" s="1">
        <v>491501</v>
      </c>
      <c r="T19" s="1">
        <v>491501</v>
      </c>
      <c r="U19" s="1">
        <v>4164</v>
      </c>
    </row>
    <row r="20" spans="1:21" ht="14.25">
      <c r="A20" t="s">
        <v>25</v>
      </c>
      <c r="B20" s="1">
        <v>598950000</v>
      </c>
      <c r="C20" s="1">
        <v>0</v>
      </c>
      <c r="D20" s="1">
        <v>0</v>
      </c>
      <c r="E20" s="1">
        <v>598950000</v>
      </c>
      <c r="F20" s="1">
        <v>0</v>
      </c>
      <c r="G20" s="1">
        <v>598950000</v>
      </c>
      <c r="H20" s="1">
        <v>495665</v>
      </c>
      <c r="I20" s="1">
        <v>495665</v>
      </c>
      <c r="J20" s="1">
        <v>598454335</v>
      </c>
      <c r="K20" s="1">
        <v>495665</v>
      </c>
      <c r="L20" s="1">
        <v>495665</v>
      </c>
      <c r="M20" s="1">
        <v>0</v>
      </c>
      <c r="N20">
        <v>0.0828</v>
      </c>
      <c r="O20" s="1">
        <v>495665</v>
      </c>
      <c r="P20" s="1">
        <v>495665</v>
      </c>
      <c r="Q20" s="1">
        <v>0</v>
      </c>
      <c r="R20">
        <v>0.0828</v>
      </c>
      <c r="S20" s="1">
        <v>491501</v>
      </c>
      <c r="T20" s="1">
        <v>491501</v>
      </c>
      <c r="U20" s="1">
        <v>4164</v>
      </c>
    </row>
    <row r="21" spans="1:21" ht="14.25">
      <c r="A21" t="s">
        <v>33</v>
      </c>
      <c r="B21" s="1">
        <v>287378000</v>
      </c>
      <c r="C21" s="1">
        <v>0</v>
      </c>
      <c r="D21" s="1">
        <v>0</v>
      </c>
      <c r="E21" s="1">
        <v>287378000</v>
      </c>
      <c r="F21" s="1">
        <v>0</v>
      </c>
      <c r="G21" s="1">
        <v>287378000</v>
      </c>
      <c r="H21" s="1">
        <v>146077</v>
      </c>
      <c r="I21" s="1">
        <v>146077</v>
      </c>
      <c r="J21" s="1">
        <v>287231923</v>
      </c>
      <c r="K21" s="1">
        <v>146077</v>
      </c>
      <c r="L21" s="1">
        <v>146077</v>
      </c>
      <c r="M21" s="1">
        <v>0</v>
      </c>
      <c r="N21">
        <v>0.0508</v>
      </c>
      <c r="O21" s="1">
        <v>146077</v>
      </c>
      <c r="P21" s="1">
        <v>146077</v>
      </c>
      <c r="Q21" s="1">
        <v>0</v>
      </c>
      <c r="R21">
        <v>0.0508</v>
      </c>
      <c r="S21" s="1">
        <v>144848</v>
      </c>
      <c r="T21" s="1">
        <v>144848</v>
      </c>
      <c r="U21" s="1">
        <v>1229</v>
      </c>
    </row>
    <row r="22" spans="1:21" ht="14.25">
      <c r="A22" t="s">
        <v>25</v>
      </c>
      <c r="B22" s="1">
        <v>287378000</v>
      </c>
      <c r="C22" s="1">
        <v>0</v>
      </c>
      <c r="D22" s="1">
        <v>0</v>
      </c>
      <c r="E22" s="1">
        <v>287378000</v>
      </c>
      <c r="F22" s="1">
        <v>0</v>
      </c>
      <c r="G22" s="1">
        <v>287378000</v>
      </c>
      <c r="H22" s="1">
        <v>146077</v>
      </c>
      <c r="I22" s="1">
        <v>146077</v>
      </c>
      <c r="J22" s="1">
        <v>287231923</v>
      </c>
      <c r="K22" s="1">
        <v>146077</v>
      </c>
      <c r="L22" s="1">
        <v>146077</v>
      </c>
      <c r="M22" s="1">
        <v>0</v>
      </c>
      <c r="N22">
        <v>0.0508</v>
      </c>
      <c r="O22" s="1">
        <v>146077</v>
      </c>
      <c r="P22" s="1">
        <v>146077</v>
      </c>
      <c r="Q22" s="1">
        <v>0</v>
      </c>
      <c r="R22">
        <v>0.0508</v>
      </c>
      <c r="S22" s="1">
        <v>144848</v>
      </c>
      <c r="T22" s="1">
        <v>144848</v>
      </c>
      <c r="U22" s="1">
        <v>1229</v>
      </c>
    </row>
    <row r="23" spans="1:21" ht="14.25">
      <c r="A23" t="s">
        <v>34</v>
      </c>
      <c r="B23" s="1">
        <v>1392568000</v>
      </c>
      <c r="C23" s="1">
        <v>0</v>
      </c>
      <c r="D23" s="1">
        <v>0</v>
      </c>
      <c r="E23" s="1">
        <v>1392568000</v>
      </c>
      <c r="F23" s="1">
        <v>0</v>
      </c>
      <c r="G23" s="1">
        <v>1392568000</v>
      </c>
      <c r="H23" s="1">
        <v>99700613</v>
      </c>
      <c r="I23" s="1">
        <v>99700613</v>
      </c>
      <c r="J23" s="1">
        <v>1292867387</v>
      </c>
      <c r="K23" s="1">
        <v>99700613</v>
      </c>
      <c r="L23" s="1">
        <v>99700613</v>
      </c>
      <c r="M23" s="1">
        <v>0</v>
      </c>
      <c r="N23">
        <v>7.1595</v>
      </c>
      <c r="O23" s="1">
        <v>99700613</v>
      </c>
      <c r="P23" s="1">
        <v>99700613</v>
      </c>
      <c r="Q23" s="1">
        <v>0</v>
      </c>
      <c r="R23">
        <v>7.1595</v>
      </c>
      <c r="S23" s="1">
        <v>98862961</v>
      </c>
      <c r="T23" s="1">
        <v>98862961</v>
      </c>
      <c r="U23" s="1">
        <v>837652</v>
      </c>
    </row>
    <row r="24" spans="1:21" ht="14.25">
      <c r="A24" t="s">
        <v>25</v>
      </c>
      <c r="B24" s="1">
        <v>1392568000</v>
      </c>
      <c r="C24" s="1">
        <v>0</v>
      </c>
      <c r="D24" s="1">
        <v>0</v>
      </c>
      <c r="E24" s="1">
        <v>1392568000</v>
      </c>
      <c r="F24" s="1">
        <v>0</v>
      </c>
      <c r="G24" s="1">
        <v>1392568000</v>
      </c>
      <c r="H24" s="1">
        <v>99700613</v>
      </c>
      <c r="I24" s="1">
        <v>99700613</v>
      </c>
      <c r="J24" s="1">
        <v>1292867387</v>
      </c>
      <c r="K24" s="1">
        <v>99700613</v>
      </c>
      <c r="L24" s="1">
        <v>99700613</v>
      </c>
      <c r="M24" s="1">
        <v>0</v>
      </c>
      <c r="N24">
        <v>7.1595</v>
      </c>
      <c r="O24" s="1">
        <v>99700613</v>
      </c>
      <c r="P24" s="1">
        <v>99700613</v>
      </c>
      <c r="Q24" s="1">
        <v>0</v>
      </c>
      <c r="R24">
        <v>7.1595</v>
      </c>
      <c r="S24" s="1">
        <v>98862961</v>
      </c>
      <c r="T24" s="1">
        <v>98862961</v>
      </c>
      <c r="U24" s="1">
        <v>837652</v>
      </c>
    </row>
    <row r="25" spans="1:21" ht="14.25">
      <c r="A25" t="s">
        <v>35</v>
      </c>
      <c r="B25" s="1">
        <v>658754000</v>
      </c>
      <c r="C25" s="1">
        <v>0</v>
      </c>
      <c r="D25" s="1">
        <v>0</v>
      </c>
      <c r="E25" s="1">
        <v>658754000</v>
      </c>
      <c r="F25" s="1">
        <v>0</v>
      </c>
      <c r="G25" s="1">
        <v>658754000</v>
      </c>
      <c r="H25" s="1">
        <v>0</v>
      </c>
      <c r="I25" s="1">
        <v>0</v>
      </c>
      <c r="J25" s="1">
        <v>658754000</v>
      </c>
      <c r="K25" s="1">
        <v>0</v>
      </c>
      <c r="L25" s="1">
        <v>0</v>
      </c>
      <c r="M25" s="1">
        <v>0</v>
      </c>
      <c r="N25">
        <v>0</v>
      </c>
      <c r="O25" s="1">
        <v>0</v>
      </c>
      <c r="P25" s="1">
        <v>0</v>
      </c>
      <c r="Q25" s="1">
        <v>0</v>
      </c>
      <c r="R25">
        <v>0</v>
      </c>
      <c r="S25" s="1">
        <v>0</v>
      </c>
      <c r="T25" s="1">
        <v>0</v>
      </c>
      <c r="U25" s="1">
        <v>0</v>
      </c>
    </row>
    <row r="26" spans="1:21" ht="14.25">
      <c r="A26" t="s">
        <v>25</v>
      </c>
      <c r="B26" s="1">
        <v>658754000</v>
      </c>
      <c r="C26" s="1">
        <v>0</v>
      </c>
      <c r="D26" s="1">
        <v>0</v>
      </c>
      <c r="E26" s="1">
        <v>658754000</v>
      </c>
      <c r="F26" s="1">
        <v>0</v>
      </c>
      <c r="G26" s="1">
        <v>658754000</v>
      </c>
      <c r="H26" s="1">
        <v>0</v>
      </c>
      <c r="I26" s="1">
        <v>0</v>
      </c>
      <c r="J26" s="1">
        <v>658754000</v>
      </c>
      <c r="K26" s="1">
        <v>0</v>
      </c>
      <c r="L26" s="1">
        <v>0</v>
      </c>
      <c r="M26" s="1">
        <v>0</v>
      </c>
      <c r="N26">
        <v>0</v>
      </c>
      <c r="O26" s="1">
        <v>0</v>
      </c>
      <c r="P26" s="1">
        <v>0</v>
      </c>
      <c r="Q26" s="1">
        <v>0</v>
      </c>
      <c r="R26">
        <v>0</v>
      </c>
      <c r="S26" s="1">
        <v>0</v>
      </c>
      <c r="T26" s="1">
        <v>0</v>
      </c>
      <c r="U26" s="1">
        <v>0</v>
      </c>
    </row>
    <row r="27" spans="1:21" ht="14.25">
      <c r="A27" t="s">
        <v>36</v>
      </c>
      <c r="B27" s="1">
        <v>127353000</v>
      </c>
      <c r="C27" s="1">
        <v>0</v>
      </c>
      <c r="D27" s="1">
        <v>0</v>
      </c>
      <c r="E27" s="1">
        <v>127353000</v>
      </c>
      <c r="F27" s="1">
        <v>0</v>
      </c>
      <c r="G27" s="1">
        <v>127353000</v>
      </c>
      <c r="H27" s="1">
        <v>7079233</v>
      </c>
      <c r="I27" s="1">
        <v>7079233</v>
      </c>
      <c r="J27" s="1">
        <v>120273767</v>
      </c>
      <c r="K27" s="1">
        <v>7079233</v>
      </c>
      <c r="L27" s="1">
        <v>7079233</v>
      </c>
      <c r="M27" s="1">
        <v>0</v>
      </c>
      <c r="N27">
        <v>5.5587</v>
      </c>
      <c r="O27" s="1">
        <v>7079233</v>
      </c>
      <c r="P27" s="1">
        <v>7079233</v>
      </c>
      <c r="Q27" s="1">
        <v>0</v>
      </c>
      <c r="R27">
        <v>5.5587</v>
      </c>
      <c r="S27" s="1">
        <v>7019752</v>
      </c>
      <c r="T27" s="1">
        <v>7019752</v>
      </c>
      <c r="U27" s="1">
        <v>59481</v>
      </c>
    </row>
    <row r="28" spans="1:21" ht="14.25">
      <c r="A28" t="s">
        <v>25</v>
      </c>
      <c r="B28" s="1">
        <v>127353000</v>
      </c>
      <c r="C28" s="1">
        <v>0</v>
      </c>
      <c r="D28" s="1">
        <v>0</v>
      </c>
      <c r="E28" s="1">
        <v>127353000</v>
      </c>
      <c r="F28" s="1">
        <v>0</v>
      </c>
      <c r="G28" s="1">
        <v>127353000</v>
      </c>
      <c r="H28" s="1">
        <v>7079233</v>
      </c>
      <c r="I28" s="1">
        <v>7079233</v>
      </c>
      <c r="J28" s="1">
        <v>120273767</v>
      </c>
      <c r="K28" s="1">
        <v>7079233</v>
      </c>
      <c r="L28" s="1">
        <v>7079233</v>
      </c>
      <c r="M28" s="1">
        <v>0</v>
      </c>
      <c r="N28">
        <v>5.5587</v>
      </c>
      <c r="O28" s="1">
        <v>7079233</v>
      </c>
      <c r="P28" s="1">
        <v>7079233</v>
      </c>
      <c r="Q28" s="1">
        <v>0</v>
      </c>
      <c r="R28">
        <v>5.5587</v>
      </c>
      <c r="S28" s="1">
        <v>7019752</v>
      </c>
      <c r="T28" s="1">
        <v>7019752</v>
      </c>
      <c r="U28" s="1">
        <v>59481</v>
      </c>
    </row>
    <row r="29" spans="1:21" ht="14.25">
      <c r="A29" t="s">
        <v>37</v>
      </c>
      <c r="B29" s="1">
        <v>420738000</v>
      </c>
      <c r="C29" s="1">
        <v>0</v>
      </c>
      <c r="D29" s="1">
        <v>0</v>
      </c>
      <c r="E29" s="1">
        <v>420738000</v>
      </c>
      <c r="F29" s="1">
        <v>0</v>
      </c>
      <c r="G29" s="1">
        <v>420738000</v>
      </c>
      <c r="H29" s="1">
        <v>0</v>
      </c>
      <c r="I29" s="1">
        <v>0</v>
      </c>
      <c r="J29" s="1">
        <v>420738000</v>
      </c>
      <c r="K29" s="1">
        <v>0</v>
      </c>
      <c r="L29" s="1">
        <v>0</v>
      </c>
      <c r="M29" s="1">
        <v>0</v>
      </c>
      <c r="N29">
        <v>0</v>
      </c>
      <c r="O29" s="1">
        <v>0</v>
      </c>
      <c r="P29" s="1">
        <v>0</v>
      </c>
      <c r="Q29" s="1">
        <v>0</v>
      </c>
      <c r="R29">
        <v>0</v>
      </c>
      <c r="S29" s="1">
        <v>0</v>
      </c>
      <c r="T29" s="1">
        <v>0</v>
      </c>
      <c r="U29" s="1">
        <v>0</v>
      </c>
    </row>
    <row r="30" spans="1:21" ht="14.25">
      <c r="A30" t="s">
        <v>25</v>
      </c>
      <c r="B30" s="1">
        <v>420738000</v>
      </c>
      <c r="C30" s="1">
        <v>0</v>
      </c>
      <c r="D30" s="1">
        <v>0</v>
      </c>
      <c r="E30" s="1">
        <v>420738000</v>
      </c>
      <c r="F30" s="1">
        <v>0</v>
      </c>
      <c r="G30" s="1">
        <v>420738000</v>
      </c>
      <c r="H30" s="1">
        <v>0</v>
      </c>
      <c r="I30" s="1">
        <v>0</v>
      </c>
      <c r="J30" s="1">
        <v>420738000</v>
      </c>
      <c r="K30" s="1">
        <v>0</v>
      </c>
      <c r="L30" s="1">
        <v>0</v>
      </c>
      <c r="M30" s="1">
        <v>0</v>
      </c>
      <c r="N30">
        <v>0</v>
      </c>
      <c r="O30" s="1">
        <v>0</v>
      </c>
      <c r="P30" s="1">
        <v>0</v>
      </c>
      <c r="Q30" s="1">
        <v>0</v>
      </c>
      <c r="R30">
        <v>0</v>
      </c>
      <c r="S30" s="1">
        <v>0</v>
      </c>
      <c r="T30" s="1">
        <v>0</v>
      </c>
      <c r="U30" s="1">
        <v>0</v>
      </c>
    </row>
    <row r="31" spans="1:21" ht="14.25">
      <c r="A31" t="s">
        <v>38</v>
      </c>
      <c r="B31" s="1">
        <v>325884000</v>
      </c>
      <c r="C31" s="1">
        <v>0</v>
      </c>
      <c r="D31" s="1">
        <v>0</v>
      </c>
      <c r="E31" s="1">
        <v>325884000</v>
      </c>
      <c r="F31" s="1">
        <v>0</v>
      </c>
      <c r="G31" s="1">
        <v>325884000</v>
      </c>
      <c r="H31" s="1">
        <v>0</v>
      </c>
      <c r="I31" s="1">
        <v>0</v>
      </c>
      <c r="J31" s="1">
        <v>325884000</v>
      </c>
      <c r="K31" s="1">
        <v>0</v>
      </c>
      <c r="L31" s="1">
        <v>0</v>
      </c>
      <c r="M31" s="1">
        <v>0</v>
      </c>
      <c r="N31">
        <v>0</v>
      </c>
      <c r="O31" s="1">
        <v>0</v>
      </c>
      <c r="P31" s="1">
        <v>0</v>
      </c>
      <c r="Q31" s="1">
        <v>0</v>
      </c>
      <c r="R31">
        <v>0</v>
      </c>
      <c r="S31" s="1">
        <v>0</v>
      </c>
      <c r="T31" s="1">
        <v>0</v>
      </c>
      <c r="U31" s="1">
        <v>0</v>
      </c>
    </row>
    <row r="32" spans="1:21" ht="14.25">
      <c r="A32" t="s">
        <v>25</v>
      </c>
      <c r="B32" s="1">
        <v>325884000</v>
      </c>
      <c r="C32" s="1">
        <v>0</v>
      </c>
      <c r="D32" s="1">
        <v>0</v>
      </c>
      <c r="E32" s="1">
        <v>325884000</v>
      </c>
      <c r="F32" s="1">
        <v>0</v>
      </c>
      <c r="G32" s="1">
        <v>325884000</v>
      </c>
      <c r="H32" s="1">
        <v>0</v>
      </c>
      <c r="I32" s="1">
        <v>0</v>
      </c>
      <c r="J32" s="1">
        <v>325884000</v>
      </c>
      <c r="K32" s="1">
        <v>0</v>
      </c>
      <c r="L32" s="1">
        <v>0</v>
      </c>
      <c r="M32" s="1">
        <v>0</v>
      </c>
      <c r="N32">
        <v>0</v>
      </c>
      <c r="O32" s="1">
        <v>0</v>
      </c>
      <c r="P32" s="1">
        <v>0</v>
      </c>
      <c r="Q32" s="1">
        <v>0</v>
      </c>
      <c r="R32">
        <v>0</v>
      </c>
      <c r="S32" s="1">
        <v>0</v>
      </c>
      <c r="T32" s="1">
        <v>0</v>
      </c>
      <c r="U32" s="1">
        <v>0</v>
      </c>
    </row>
    <row r="33" spans="1:21" ht="14.25">
      <c r="A33" t="s">
        <v>39</v>
      </c>
      <c r="B33" s="1">
        <v>528865000</v>
      </c>
      <c r="C33" s="1">
        <v>0</v>
      </c>
      <c r="D33" s="1">
        <v>0</v>
      </c>
      <c r="E33" s="1">
        <v>528865000</v>
      </c>
      <c r="F33" s="1">
        <v>0</v>
      </c>
      <c r="G33" s="1">
        <v>528865000</v>
      </c>
      <c r="H33" s="1">
        <v>0</v>
      </c>
      <c r="I33" s="1">
        <v>0</v>
      </c>
      <c r="J33" s="1">
        <v>528865000</v>
      </c>
      <c r="K33" s="1">
        <v>0</v>
      </c>
      <c r="L33" s="1">
        <v>0</v>
      </c>
      <c r="M33" s="1">
        <v>0</v>
      </c>
      <c r="N33">
        <v>0</v>
      </c>
      <c r="O33" s="1">
        <v>0</v>
      </c>
      <c r="P33" s="1">
        <v>0</v>
      </c>
      <c r="Q33" s="1">
        <v>0</v>
      </c>
      <c r="R33">
        <v>0</v>
      </c>
      <c r="S33" s="1">
        <v>0</v>
      </c>
      <c r="T33" s="1">
        <v>0</v>
      </c>
      <c r="U33" s="1">
        <v>0</v>
      </c>
    </row>
    <row r="34" spans="1:21" ht="14.25">
      <c r="A34" t="s">
        <v>25</v>
      </c>
      <c r="B34" s="1">
        <v>528865000</v>
      </c>
      <c r="C34" s="1">
        <v>0</v>
      </c>
      <c r="D34" s="1">
        <v>0</v>
      </c>
      <c r="E34" s="1">
        <v>528865000</v>
      </c>
      <c r="F34" s="1">
        <v>0</v>
      </c>
      <c r="G34" s="1">
        <v>528865000</v>
      </c>
      <c r="H34" s="1">
        <v>0</v>
      </c>
      <c r="I34" s="1">
        <v>0</v>
      </c>
      <c r="J34" s="1">
        <v>528865000</v>
      </c>
      <c r="K34" s="1">
        <v>0</v>
      </c>
      <c r="L34" s="1">
        <v>0</v>
      </c>
      <c r="M34" s="1">
        <v>0</v>
      </c>
      <c r="N34">
        <v>0</v>
      </c>
      <c r="O34" s="1">
        <v>0</v>
      </c>
      <c r="P34" s="1">
        <v>0</v>
      </c>
      <c r="Q34" s="1">
        <v>0</v>
      </c>
      <c r="R34">
        <v>0</v>
      </c>
      <c r="S34" s="1">
        <v>0</v>
      </c>
      <c r="T34" s="1">
        <v>0</v>
      </c>
      <c r="U34" s="1">
        <v>0</v>
      </c>
    </row>
    <row r="35" spans="1:21" ht="14.25">
      <c r="A35" t="s">
        <v>40</v>
      </c>
      <c r="B35" s="1">
        <v>452477000</v>
      </c>
      <c r="C35" s="1">
        <v>0</v>
      </c>
      <c r="D35" s="1">
        <v>0</v>
      </c>
      <c r="E35" s="1">
        <v>452477000</v>
      </c>
      <c r="F35" s="1">
        <v>0</v>
      </c>
      <c r="G35" s="1">
        <v>452477000</v>
      </c>
      <c r="H35" s="1">
        <v>0</v>
      </c>
      <c r="I35" s="1">
        <v>0</v>
      </c>
      <c r="J35" s="1">
        <v>452477000</v>
      </c>
      <c r="K35" s="1">
        <v>0</v>
      </c>
      <c r="L35" s="1">
        <v>0</v>
      </c>
      <c r="M35" s="1">
        <v>0</v>
      </c>
      <c r="N35">
        <v>0</v>
      </c>
      <c r="O35" s="1">
        <v>0</v>
      </c>
      <c r="P35" s="1">
        <v>0</v>
      </c>
      <c r="Q35" s="1">
        <v>0</v>
      </c>
      <c r="R35">
        <v>0</v>
      </c>
      <c r="S35" s="1">
        <v>0</v>
      </c>
      <c r="T35" s="1">
        <v>0</v>
      </c>
      <c r="U35" s="1">
        <v>0</v>
      </c>
    </row>
    <row r="36" spans="1:21" ht="14.25">
      <c r="A36" t="s">
        <v>25</v>
      </c>
      <c r="B36" s="1">
        <v>452477000</v>
      </c>
      <c r="C36" s="1">
        <v>0</v>
      </c>
      <c r="D36" s="1">
        <v>0</v>
      </c>
      <c r="E36" s="1">
        <v>452477000</v>
      </c>
      <c r="F36" s="1">
        <v>0</v>
      </c>
      <c r="G36" s="1">
        <v>452477000</v>
      </c>
      <c r="H36" s="1">
        <v>0</v>
      </c>
      <c r="I36" s="1">
        <v>0</v>
      </c>
      <c r="J36" s="1">
        <v>452477000</v>
      </c>
      <c r="K36" s="1">
        <v>0</v>
      </c>
      <c r="L36" s="1">
        <v>0</v>
      </c>
      <c r="M36" s="1">
        <v>0</v>
      </c>
      <c r="N36">
        <v>0</v>
      </c>
      <c r="O36" s="1">
        <v>0</v>
      </c>
      <c r="P36" s="1">
        <v>0</v>
      </c>
      <c r="Q36" s="1">
        <v>0</v>
      </c>
      <c r="R36">
        <v>0</v>
      </c>
      <c r="S36" s="1">
        <v>0</v>
      </c>
      <c r="T36" s="1">
        <v>0</v>
      </c>
      <c r="U36" s="1">
        <v>0</v>
      </c>
    </row>
    <row r="37" spans="1:21" ht="14.25">
      <c r="A37" t="s">
        <v>41</v>
      </c>
      <c r="B37" s="1">
        <v>275884000</v>
      </c>
      <c r="C37" s="1">
        <v>0</v>
      </c>
      <c r="D37" s="1">
        <v>0</v>
      </c>
      <c r="E37" s="1">
        <v>275884000</v>
      </c>
      <c r="F37" s="1">
        <v>0</v>
      </c>
      <c r="G37" s="1">
        <v>275884000</v>
      </c>
      <c r="H37" s="1">
        <v>0</v>
      </c>
      <c r="I37" s="1">
        <v>0</v>
      </c>
      <c r="J37" s="1">
        <v>275884000</v>
      </c>
      <c r="K37" s="1">
        <v>0</v>
      </c>
      <c r="L37" s="1">
        <v>0</v>
      </c>
      <c r="M37" s="1">
        <v>0</v>
      </c>
      <c r="N37">
        <v>0</v>
      </c>
      <c r="O37" s="1">
        <v>0</v>
      </c>
      <c r="P37" s="1">
        <v>0</v>
      </c>
      <c r="Q37" s="1">
        <v>0</v>
      </c>
      <c r="R37">
        <v>0</v>
      </c>
      <c r="S37" s="1">
        <v>0</v>
      </c>
      <c r="T37" s="1">
        <v>0</v>
      </c>
      <c r="U37" s="1">
        <v>0</v>
      </c>
    </row>
    <row r="38" spans="1:21" ht="14.25">
      <c r="A38" t="s">
        <v>25</v>
      </c>
      <c r="B38" s="1">
        <v>275884000</v>
      </c>
      <c r="C38" s="1">
        <v>0</v>
      </c>
      <c r="D38" s="1">
        <v>0</v>
      </c>
      <c r="E38" s="1">
        <v>275884000</v>
      </c>
      <c r="F38" s="1">
        <v>0</v>
      </c>
      <c r="G38" s="1">
        <v>275884000</v>
      </c>
      <c r="H38" s="1">
        <v>0</v>
      </c>
      <c r="I38" s="1">
        <v>0</v>
      </c>
      <c r="J38" s="1">
        <v>275884000</v>
      </c>
      <c r="K38" s="1">
        <v>0</v>
      </c>
      <c r="L38" s="1">
        <v>0</v>
      </c>
      <c r="M38" s="1">
        <v>0</v>
      </c>
      <c r="N38">
        <v>0</v>
      </c>
      <c r="O38" s="1">
        <v>0</v>
      </c>
      <c r="P38" s="1">
        <v>0</v>
      </c>
      <c r="Q38" s="1">
        <v>0</v>
      </c>
      <c r="R38">
        <v>0</v>
      </c>
      <c r="S38" s="1">
        <v>0</v>
      </c>
      <c r="T38" s="1">
        <v>0</v>
      </c>
      <c r="U38" s="1">
        <v>0</v>
      </c>
    </row>
    <row r="39" spans="1:21" ht="14.25">
      <c r="A39" t="s">
        <v>42</v>
      </c>
      <c r="B39" s="1">
        <v>287284000</v>
      </c>
      <c r="C39" s="1">
        <v>0</v>
      </c>
      <c r="D39" s="1">
        <v>0</v>
      </c>
      <c r="E39" s="1">
        <v>287284000</v>
      </c>
      <c r="F39" s="1">
        <v>0</v>
      </c>
      <c r="G39" s="1">
        <v>287284000</v>
      </c>
      <c r="H39" s="1">
        <v>0</v>
      </c>
      <c r="I39" s="1">
        <v>0</v>
      </c>
      <c r="J39" s="1">
        <v>287284000</v>
      </c>
      <c r="K39" s="1">
        <v>0</v>
      </c>
      <c r="L39" s="1">
        <v>0</v>
      </c>
      <c r="M39" s="1">
        <v>0</v>
      </c>
      <c r="N39">
        <v>0</v>
      </c>
      <c r="O39" s="1">
        <v>0</v>
      </c>
      <c r="P39" s="1">
        <v>0</v>
      </c>
      <c r="Q39" s="1">
        <v>0</v>
      </c>
      <c r="R39">
        <v>0</v>
      </c>
      <c r="S39" s="1">
        <v>0</v>
      </c>
      <c r="T39" s="1">
        <v>0</v>
      </c>
      <c r="U39" s="1">
        <v>0</v>
      </c>
    </row>
    <row r="40" spans="1:21" ht="14.25">
      <c r="A40" t="s">
        <v>25</v>
      </c>
      <c r="B40" s="1">
        <v>287284000</v>
      </c>
      <c r="C40" s="1">
        <v>0</v>
      </c>
      <c r="D40" s="1">
        <v>0</v>
      </c>
      <c r="E40" s="1">
        <v>287284000</v>
      </c>
      <c r="F40" s="1">
        <v>0</v>
      </c>
      <c r="G40" s="1">
        <v>287284000</v>
      </c>
      <c r="H40" s="1">
        <v>0</v>
      </c>
      <c r="I40" s="1">
        <v>0</v>
      </c>
      <c r="J40" s="1">
        <v>287284000</v>
      </c>
      <c r="K40" s="1">
        <v>0</v>
      </c>
      <c r="L40" s="1">
        <v>0</v>
      </c>
      <c r="M40" s="1">
        <v>0</v>
      </c>
      <c r="N40">
        <v>0</v>
      </c>
      <c r="O40" s="1">
        <v>0</v>
      </c>
      <c r="P40" s="1">
        <v>0</v>
      </c>
      <c r="Q40" s="1">
        <v>0</v>
      </c>
      <c r="R40">
        <v>0</v>
      </c>
      <c r="S40" s="1">
        <v>0</v>
      </c>
      <c r="T40" s="1">
        <v>0</v>
      </c>
      <c r="U40" s="1">
        <v>0</v>
      </c>
    </row>
    <row r="41" spans="1:21" ht="14.25">
      <c r="A41" t="s">
        <v>43</v>
      </c>
      <c r="B41" s="1">
        <v>54269000</v>
      </c>
      <c r="C41" s="1">
        <v>0</v>
      </c>
      <c r="D41" s="1">
        <v>0</v>
      </c>
      <c r="E41" s="1">
        <v>54269000</v>
      </c>
      <c r="F41" s="1">
        <v>0</v>
      </c>
      <c r="G41" s="1">
        <v>54269000</v>
      </c>
      <c r="H41" s="1">
        <v>0</v>
      </c>
      <c r="I41" s="1">
        <v>0</v>
      </c>
      <c r="J41" s="1">
        <v>54269000</v>
      </c>
      <c r="K41" s="1">
        <v>0</v>
      </c>
      <c r="L41" s="1">
        <v>0</v>
      </c>
      <c r="M41" s="1">
        <v>0</v>
      </c>
      <c r="N41">
        <v>0</v>
      </c>
      <c r="O41" s="1">
        <v>0</v>
      </c>
      <c r="P41" s="1">
        <v>0</v>
      </c>
      <c r="Q41" s="1">
        <v>0</v>
      </c>
      <c r="R41">
        <v>0</v>
      </c>
      <c r="S41" s="1">
        <v>0</v>
      </c>
      <c r="T41" s="1">
        <v>0</v>
      </c>
      <c r="U41" s="1">
        <v>0</v>
      </c>
    </row>
    <row r="42" spans="1:21" ht="14.25">
      <c r="A42" t="s">
        <v>25</v>
      </c>
      <c r="B42" s="1">
        <v>54269000</v>
      </c>
      <c r="C42" s="1">
        <v>0</v>
      </c>
      <c r="D42" s="1">
        <v>0</v>
      </c>
      <c r="E42" s="1">
        <v>54269000</v>
      </c>
      <c r="F42" s="1">
        <v>0</v>
      </c>
      <c r="G42" s="1">
        <v>54269000</v>
      </c>
      <c r="H42" s="1">
        <v>0</v>
      </c>
      <c r="I42" s="1">
        <v>0</v>
      </c>
      <c r="J42" s="1">
        <v>54269000</v>
      </c>
      <c r="K42" s="1">
        <v>0</v>
      </c>
      <c r="L42" s="1">
        <v>0</v>
      </c>
      <c r="M42" s="1">
        <v>0</v>
      </c>
      <c r="N42">
        <v>0</v>
      </c>
      <c r="O42" s="1">
        <v>0</v>
      </c>
      <c r="P42" s="1">
        <v>0</v>
      </c>
      <c r="Q42" s="1">
        <v>0</v>
      </c>
      <c r="R42">
        <v>0</v>
      </c>
      <c r="S42" s="1">
        <v>0</v>
      </c>
      <c r="T42" s="1">
        <v>0</v>
      </c>
      <c r="U42" s="1">
        <v>0</v>
      </c>
    </row>
    <row r="43" spans="1:21" ht="14.25">
      <c r="A43" t="s">
        <v>44</v>
      </c>
      <c r="B43" s="1">
        <v>215472000</v>
      </c>
      <c r="C43" s="1">
        <v>0</v>
      </c>
      <c r="D43" s="1">
        <v>0</v>
      </c>
      <c r="E43" s="1">
        <v>215472000</v>
      </c>
      <c r="F43" s="1">
        <v>0</v>
      </c>
      <c r="G43" s="1">
        <v>215472000</v>
      </c>
      <c r="H43" s="1">
        <v>0</v>
      </c>
      <c r="I43" s="1">
        <v>0</v>
      </c>
      <c r="J43" s="1">
        <v>215472000</v>
      </c>
      <c r="K43" s="1">
        <v>0</v>
      </c>
      <c r="L43" s="1">
        <v>0</v>
      </c>
      <c r="M43" s="1">
        <v>0</v>
      </c>
      <c r="N43">
        <v>0</v>
      </c>
      <c r="O43" s="1">
        <v>0</v>
      </c>
      <c r="P43" s="1">
        <v>0</v>
      </c>
      <c r="Q43" s="1">
        <v>0</v>
      </c>
      <c r="R43">
        <v>0</v>
      </c>
      <c r="S43" s="1">
        <v>0</v>
      </c>
      <c r="T43" s="1">
        <v>0</v>
      </c>
      <c r="U43" s="1">
        <v>0</v>
      </c>
    </row>
    <row r="44" spans="1:21" ht="14.25">
      <c r="A44" t="s">
        <v>25</v>
      </c>
      <c r="B44" s="1">
        <v>215472000</v>
      </c>
      <c r="C44" s="1">
        <v>0</v>
      </c>
      <c r="D44" s="1">
        <v>0</v>
      </c>
      <c r="E44" s="1">
        <v>215472000</v>
      </c>
      <c r="F44" s="1">
        <v>0</v>
      </c>
      <c r="G44" s="1">
        <v>215472000</v>
      </c>
      <c r="H44" s="1">
        <v>0</v>
      </c>
      <c r="I44" s="1">
        <v>0</v>
      </c>
      <c r="J44" s="1">
        <v>215472000</v>
      </c>
      <c r="K44" s="1">
        <v>0</v>
      </c>
      <c r="L44" s="1">
        <v>0</v>
      </c>
      <c r="M44" s="1">
        <v>0</v>
      </c>
      <c r="N44">
        <v>0</v>
      </c>
      <c r="O44" s="1">
        <v>0</v>
      </c>
      <c r="P44" s="1">
        <v>0</v>
      </c>
      <c r="Q44" s="1">
        <v>0</v>
      </c>
      <c r="R44">
        <v>0</v>
      </c>
      <c r="S44" s="1">
        <v>0</v>
      </c>
      <c r="T44" s="1">
        <v>0</v>
      </c>
      <c r="U44" s="1">
        <v>0</v>
      </c>
    </row>
    <row r="45" spans="1:21" ht="14.25">
      <c r="A45" t="s">
        <v>45</v>
      </c>
      <c r="B45" s="1">
        <v>35917000</v>
      </c>
      <c r="C45" s="1">
        <v>0</v>
      </c>
      <c r="D45" s="1">
        <v>0</v>
      </c>
      <c r="E45" s="1">
        <v>35917000</v>
      </c>
      <c r="F45" s="1">
        <v>0</v>
      </c>
      <c r="G45" s="1">
        <v>35917000</v>
      </c>
      <c r="H45" s="1">
        <v>0</v>
      </c>
      <c r="I45" s="1">
        <v>0</v>
      </c>
      <c r="J45" s="1">
        <v>35917000</v>
      </c>
      <c r="K45" s="1">
        <v>0</v>
      </c>
      <c r="L45" s="1">
        <v>0</v>
      </c>
      <c r="M45" s="1">
        <v>0</v>
      </c>
      <c r="N45">
        <v>0</v>
      </c>
      <c r="O45" s="1">
        <v>0</v>
      </c>
      <c r="P45" s="1">
        <v>0</v>
      </c>
      <c r="Q45" s="1">
        <v>0</v>
      </c>
      <c r="R45">
        <v>0</v>
      </c>
      <c r="S45" s="1">
        <v>0</v>
      </c>
      <c r="T45" s="1">
        <v>0</v>
      </c>
      <c r="U45" s="1">
        <v>0</v>
      </c>
    </row>
    <row r="46" spans="1:21" ht="14.25">
      <c r="A46" t="s">
        <v>25</v>
      </c>
      <c r="B46" s="1">
        <v>35917000</v>
      </c>
      <c r="C46" s="1">
        <v>0</v>
      </c>
      <c r="D46" s="1">
        <v>0</v>
      </c>
      <c r="E46" s="1">
        <v>35917000</v>
      </c>
      <c r="F46" s="1">
        <v>0</v>
      </c>
      <c r="G46" s="1">
        <v>35917000</v>
      </c>
      <c r="H46" s="1">
        <v>0</v>
      </c>
      <c r="I46" s="1">
        <v>0</v>
      </c>
      <c r="J46" s="1">
        <v>35917000</v>
      </c>
      <c r="K46" s="1">
        <v>0</v>
      </c>
      <c r="L46" s="1">
        <v>0</v>
      </c>
      <c r="M46" s="1">
        <v>0</v>
      </c>
      <c r="N46">
        <v>0</v>
      </c>
      <c r="O46" s="1">
        <v>0</v>
      </c>
      <c r="P46" s="1">
        <v>0</v>
      </c>
      <c r="Q46" s="1">
        <v>0</v>
      </c>
      <c r="R46">
        <v>0</v>
      </c>
      <c r="S46" s="1">
        <v>0</v>
      </c>
      <c r="T46" s="1">
        <v>0</v>
      </c>
      <c r="U46" s="1">
        <v>0</v>
      </c>
    </row>
    <row r="47" spans="1:21" ht="14.25">
      <c r="A47" t="s">
        <v>46</v>
      </c>
      <c r="B47" s="1">
        <v>35917000</v>
      </c>
      <c r="C47" s="1">
        <v>0</v>
      </c>
      <c r="D47" s="1">
        <v>0</v>
      </c>
      <c r="E47" s="1">
        <v>35917000</v>
      </c>
      <c r="F47" s="1">
        <v>0</v>
      </c>
      <c r="G47" s="1">
        <v>35917000</v>
      </c>
      <c r="H47" s="1">
        <v>0</v>
      </c>
      <c r="I47" s="1">
        <v>0</v>
      </c>
      <c r="J47" s="1">
        <v>35917000</v>
      </c>
      <c r="K47" s="1">
        <v>0</v>
      </c>
      <c r="L47" s="1">
        <v>0</v>
      </c>
      <c r="M47" s="1">
        <v>0</v>
      </c>
      <c r="N47">
        <v>0</v>
      </c>
      <c r="O47" s="1">
        <v>0</v>
      </c>
      <c r="P47" s="1">
        <v>0</v>
      </c>
      <c r="Q47" s="1">
        <v>0</v>
      </c>
      <c r="R47">
        <v>0</v>
      </c>
      <c r="S47" s="1">
        <v>0</v>
      </c>
      <c r="T47" s="1">
        <v>0</v>
      </c>
      <c r="U47" s="1">
        <v>0</v>
      </c>
    </row>
    <row r="48" spans="1:21" ht="14.25">
      <c r="A48" t="s">
        <v>25</v>
      </c>
      <c r="B48" s="1">
        <v>35917000</v>
      </c>
      <c r="C48" s="1">
        <v>0</v>
      </c>
      <c r="D48" s="1">
        <v>0</v>
      </c>
      <c r="E48" s="1">
        <v>35917000</v>
      </c>
      <c r="F48" s="1">
        <v>0</v>
      </c>
      <c r="G48" s="1">
        <v>35917000</v>
      </c>
      <c r="H48" s="1">
        <v>0</v>
      </c>
      <c r="I48" s="1">
        <v>0</v>
      </c>
      <c r="J48" s="1">
        <v>35917000</v>
      </c>
      <c r="K48" s="1">
        <v>0</v>
      </c>
      <c r="L48" s="1">
        <v>0</v>
      </c>
      <c r="M48" s="1">
        <v>0</v>
      </c>
      <c r="N48">
        <v>0</v>
      </c>
      <c r="O48" s="1">
        <v>0</v>
      </c>
      <c r="P48" s="1">
        <v>0</v>
      </c>
      <c r="Q48" s="1">
        <v>0</v>
      </c>
      <c r="R48">
        <v>0</v>
      </c>
      <c r="S48" s="1">
        <v>0</v>
      </c>
      <c r="T48" s="1">
        <v>0</v>
      </c>
      <c r="U48" s="1">
        <v>0</v>
      </c>
    </row>
    <row r="49" spans="1:21" ht="14.25">
      <c r="A49" t="s">
        <v>47</v>
      </c>
      <c r="B49" s="1">
        <v>69148000</v>
      </c>
      <c r="C49" s="1">
        <v>0</v>
      </c>
      <c r="D49" s="1">
        <v>0</v>
      </c>
      <c r="E49" s="1">
        <v>69148000</v>
      </c>
      <c r="F49" s="1">
        <v>0</v>
      </c>
      <c r="G49" s="1">
        <v>69148000</v>
      </c>
      <c r="H49" s="1">
        <v>0</v>
      </c>
      <c r="I49" s="1">
        <v>0</v>
      </c>
      <c r="J49" s="1">
        <v>69148000</v>
      </c>
      <c r="K49" s="1">
        <v>0</v>
      </c>
      <c r="L49" s="1">
        <v>0</v>
      </c>
      <c r="M49" s="1">
        <v>0</v>
      </c>
      <c r="N49">
        <v>0</v>
      </c>
      <c r="O49" s="1">
        <v>0</v>
      </c>
      <c r="P49" s="1">
        <v>0</v>
      </c>
      <c r="Q49" s="1">
        <v>0</v>
      </c>
      <c r="R49">
        <v>0</v>
      </c>
      <c r="S49" s="1">
        <v>0</v>
      </c>
      <c r="T49" s="1">
        <v>0</v>
      </c>
      <c r="U49" s="1">
        <v>0</v>
      </c>
    </row>
    <row r="50" spans="1:21" ht="14.25">
      <c r="A50" t="s">
        <v>25</v>
      </c>
      <c r="B50" s="1">
        <v>69148000</v>
      </c>
      <c r="C50" s="1">
        <v>0</v>
      </c>
      <c r="D50" s="1">
        <v>0</v>
      </c>
      <c r="E50" s="1">
        <v>69148000</v>
      </c>
      <c r="F50" s="1">
        <v>0</v>
      </c>
      <c r="G50" s="1">
        <v>69148000</v>
      </c>
      <c r="H50" s="1">
        <v>0</v>
      </c>
      <c r="I50" s="1">
        <v>0</v>
      </c>
      <c r="J50" s="1">
        <v>69148000</v>
      </c>
      <c r="K50" s="1">
        <v>0</v>
      </c>
      <c r="L50" s="1">
        <v>0</v>
      </c>
      <c r="M50" s="1">
        <v>0</v>
      </c>
      <c r="N50">
        <v>0</v>
      </c>
      <c r="O50" s="1">
        <v>0</v>
      </c>
      <c r="P50" s="1">
        <v>0</v>
      </c>
      <c r="Q50" s="1">
        <v>0</v>
      </c>
      <c r="R50">
        <v>0</v>
      </c>
      <c r="S50" s="1">
        <v>0</v>
      </c>
      <c r="T50" s="1">
        <v>0</v>
      </c>
      <c r="U50" s="1">
        <v>0</v>
      </c>
    </row>
    <row r="51" spans="1:21" ht="14.25">
      <c r="A51" t="s">
        <v>48</v>
      </c>
      <c r="B51" s="1">
        <v>50000000</v>
      </c>
      <c r="C51" s="1">
        <v>0</v>
      </c>
      <c r="D51" s="1">
        <v>0</v>
      </c>
      <c r="E51" s="1">
        <v>50000000</v>
      </c>
      <c r="F51" s="1">
        <v>0</v>
      </c>
      <c r="G51" s="1">
        <v>50000000</v>
      </c>
      <c r="H51" s="1">
        <v>0</v>
      </c>
      <c r="I51" s="1">
        <v>0</v>
      </c>
      <c r="J51" s="1">
        <v>50000000</v>
      </c>
      <c r="K51" s="1">
        <v>0</v>
      </c>
      <c r="L51" s="1">
        <v>0</v>
      </c>
      <c r="M51" s="1">
        <v>0</v>
      </c>
      <c r="N51">
        <v>0</v>
      </c>
      <c r="O51" s="1">
        <v>0</v>
      </c>
      <c r="P51" s="1">
        <v>0</v>
      </c>
      <c r="Q51" s="1">
        <v>0</v>
      </c>
      <c r="R51">
        <v>0</v>
      </c>
      <c r="S51" s="1">
        <v>0</v>
      </c>
      <c r="T51" s="1">
        <v>0</v>
      </c>
      <c r="U51" s="1">
        <v>0</v>
      </c>
    </row>
    <row r="52" spans="1:21" ht="14.25">
      <c r="A52" t="s">
        <v>25</v>
      </c>
      <c r="B52" s="1">
        <v>50000000</v>
      </c>
      <c r="C52" s="1">
        <v>0</v>
      </c>
      <c r="D52" s="1">
        <v>0</v>
      </c>
      <c r="E52" s="1">
        <v>50000000</v>
      </c>
      <c r="F52" s="1">
        <v>0</v>
      </c>
      <c r="G52" s="1">
        <v>50000000</v>
      </c>
      <c r="H52" s="1">
        <v>0</v>
      </c>
      <c r="I52" s="1">
        <v>0</v>
      </c>
      <c r="J52" s="1">
        <v>50000000</v>
      </c>
      <c r="K52" s="1">
        <v>0</v>
      </c>
      <c r="L52" s="1">
        <v>0</v>
      </c>
      <c r="M52" s="1">
        <v>0</v>
      </c>
      <c r="N52">
        <v>0</v>
      </c>
      <c r="O52" s="1">
        <v>0</v>
      </c>
      <c r="P52" s="1">
        <v>0</v>
      </c>
      <c r="Q52" s="1">
        <v>0</v>
      </c>
      <c r="R52">
        <v>0</v>
      </c>
      <c r="S52" s="1">
        <v>0</v>
      </c>
      <c r="T52" s="1">
        <v>0</v>
      </c>
      <c r="U52" s="1">
        <v>0</v>
      </c>
    </row>
    <row r="53" spans="1:21" ht="14.25">
      <c r="A53" t="s">
        <v>49</v>
      </c>
      <c r="B53" s="1">
        <v>22442000</v>
      </c>
      <c r="C53" s="1">
        <v>0</v>
      </c>
      <c r="D53" s="1">
        <v>0</v>
      </c>
      <c r="E53" s="1">
        <v>22442000</v>
      </c>
      <c r="F53" s="1">
        <v>0</v>
      </c>
      <c r="G53" s="1">
        <v>22442000</v>
      </c>
      <c r="H53" s="1">
        <v>40310</v>
      </c>
      <c r="I53" s="1">
        <v>40310</v>
      </c>
      <c r="J53" s="1">
        <v>22401690</v>
      </c>
      <c r="K53" s="1">
        <v>40310</v>
      </c>
      <c r="L53" s="1">
        <v>40310</v>
      </c>
      <c r="M53" s="1">
        <v>0</v>
      </c>
      <c r="N53">
        <v>0.1796</v>
      </c>
      <c r="O53" s="1">
        <v>40310</v>
      </c>
      <c r="P53" s="1">
        <v>40310</v>
      </c>
      <c r="Q53" s="1">
        <v>0</v>
      </c>
      <c r="R53">
        <v>0.1796</v>
      </c>
      <c r="S53" s="1">
        <v>39972</v>
      </c>
      <c r="T53" s="1">
        <v>39972</v>
      </c>
      <c r="U53" s="1">
        <v>338</v>
      </c>
    </row>
    <row r="54" spans="1:21" ht="14.25">
      <c r="A54" t="s">
        <v>25</v>
      </c>
      <c r="B54" s="1">
        <v>22442000</v>
      </c>
      <c r="C54" s="1">
        <v>0</v>
      </c>
      <c r="D54" s="1">
        <v>0</v>
      </c>
      <c r="E54" s="1">
        <v>22442000</v>
      </c>
      <c r="F54" s="1">
        <v>0</v>
      </c>
      <c r="G54" s="1">
        <v>22442000</v>
      </c>
      <c r="H54" s="1">
        <v>40310</v>
      </c>
      <c r="I54" s="1">
        <v>40310</v>
      </c>
      <c r="J54" s="1">
        <v>22401690</v>
      </c>
      <c r="K54" s="1">
        <v>40310</v>
      </c>
      <c r="L54" s="1">
        <v>40310</v>
      </c>
      <c r="M54" s="1">
        <v>0</v>
      </c>
      <c r="N54">
        <v>0.1796</v>
      </c>
      <c r="O54" s="1">
        <v>40310</v>
      </c>
      <c r="P54" s="1">
        <v>40310</v>
      </c>
      <c r="Q54" s="1">
        <v>0</v>
      </c>
      <c r="R54">
        <v>0.1796</v>
      </c>
      <c r="S54" s="1">
        <v>39972</v>
      </c>
      <c r="T54" s="1">
        <v>39972</v>
      </c>
      <c r="U54" s="1">
        <v>338</v>
      </c>
    </row>
    <row r="55" spans="1:21" ht="14.25">
      <c r="A55" t="s">
        <v>50</v>
      </c>
      <c r="B55" s="1">
        <v>69551000</v>
      </c>
      <c r="C55" s="1">
        <v>0</v>
      </c>
      <c r="D55" s="1">
        <v>0</v>
      </c>
      <c r="E55" s="1">
        <v>69551000</v>
      </c>
      <c r="F55" s="1">
        <v>0</v>
      </c>
      <c r="G55" s="1">
        <v>69551000</v>
      </c>
      <c r="H55" s="1">
        <v>58809710</v>
      </c>
      <c r="I55" s="1">
        <v>58809710</v>
      </c>
      <c r="J55" s="1">
        <v>10741290</v>
      </c>
      <c r="K55" s="1">
        <v>58809710</v>
      </c>
      <c r="L55" s="1">
        <v>58809710</v>
      </c>
      <c r="M55" s="1">
        <v>0</v>
      </c>
      <c r="N55">
        <v>84.5562</v>
      </c>
      <c r="O55" s="1">
        <v>58809710</v>
      </c>
      <c r="P55" s="1">
        <v>58809710</v>
      </c>
      <c r="Q55" s="1">
        <v>0</v>
      </c>
      <c r="R55">
        <v>84.5562</v>
      </c>
      <c r="S55" s="1">
        <v>58315615</v>
      </c>
      <c r="T55" s="1">
        <v>58315615</v>
      </c>
      <c r="U55" s="1">
        <v>494095</v>
      </c>
    </row>
    <row r="56" spans="1:21" ht="14.25">
      <c r="A56" t="s">
        <v>25</v>
      </c>
      <c r="B56" s="1">
        <v>69551000</v>
      </c>
      <c r="C56" s="1">
        <v>0</v>
      </c>
      <c r="D56" s="1">
        <v>0</v>
      </c>
      <c r="E56" s="1">
        <v>69551000</v>
      </c>
      <c r="F56" s="1">
        <v>0</v>
      </c>
      <c r="G56" s="1">
        <v>69551000</v>
      </c>
      <c r="H56" s="1">
        <v>58809710</v>
      </c>
      <c r="I56" s="1">
        <v>58809710</v>
      </c>
      <c r="J56" s="1">
        <v>10741290</v>
      </c>
      <c r="K56" s="1">
        <v>58809710</v>
      </c>
      <c r="L56" s="1">
        <v>58809710</v>
      </c>
      <c r="M56" s="1">
        <v>0</v>
      </c>
      <c r="N56">
        <v>84.5562</v>
      </c>
      <c r="O56" s="1">
        <v>58809710</v>
      </c>
      <c r="P56" s="1">
        <v>58809710</v>
      </c>
      <c r="Q56" s="1">
        <v>0</v>
      </c>
      <c r="R56">
        <v>84.5562</v>
      </c>
      <c r="S56" s="1">
        <v>58315615</v>
      </c>
      <c r="T56" s="1">
        <v>58315615</v>
      </c>
      <c r="U56" s="1">
        <v>494095</v>
      </c>
    </row>
    <row r="57" spans="1:21" ht="14.25">
      <c r="A57" t="s">
        <v>51</v>
      </c>
      <c r="B57" s="1">
        <v>2824000</v>
      </c>
      <c r="C57" s="1">
        <v>0</v>
      </c>
      <c r="D57" s="1">
        <v>0</v>
      </c>
      <c r="E57" s="1">
        <v>2824000</v>
      </c>
      <c r="F57" s="1">
        <v>0</v>
      </c>
      <c r="G57" s="1">
        <v>2824000</v>
      </c>
      <c r="H57" s="1">
        <v>187355</v>
      </c>
      <c r="I57" s="1">
        <v>187355</v>
      </c>
      <c r="J57" s="1">
        <v>2636645</v>
      </c>
      <c r="K57" s="1">
        <v>187355</v>
      </c>
      <c r="L57" s="1">
        <v>187355</v>
      </c>
      <c r="M57" s="1">
        <v>0</v>
      </c>
      <c r="N57">
        <v>6.6344</v>
      </c>
      <c r="O57" s="1">
        <v>187355</v>
      </c>
      <c r="P57" s="1">
        <v>187355</v>
      </c>
      <c r="Q57" s="1">
        <v>0</v>
      </c>
      <c r="R57">
        <v>6.6344</v>
      </c>
      <c r="S57" s="1">
        <v>185776</v>
      </c>
      <c r="T57" s="1">
        <v>185776</v>
      </c>
      <c r="U57" s="1">
        <v>1579</v>
      </c>
    </row>
    <row r="58" spans="1:21" ht="14.25">
      <c r="A58" t="s">
        <v>25</v>
      </c>
      <c r="B58" s="1">
        <v>2824000</v>
      </c>
      <c r="C58" s="1">
        <v>0</v>
      </c>
      <c r="D58" s="1">
        <v>0</v>
      </c>
      <c r="E58" s="1">
        <v>2824000</v>
      </c>
      <c r="F58" s="1">
        <v>0</v>
      </c>
      <c r="G58" s="1">
        <v>2824000</v>
      </c>
      <c r="H58" s="1">
        <v>187355</v>
      </c>
      <c r="I58" s="1">
        <v>187355</v>
      </c>
      <c r="J58" s="1">
        <v>2636645</v>
      </c>
      <c r="K58" s="1">
        <v>187355</v>
      </c>
      <c r="L58" s="1">
        <v>187355</v>
      </c>
      <c r="M58" s="1">
        <v>0</v>
      </c>
      <c r="N58">
        <v>6.6344</v>
      </c>
      <c r="O58" s="1">
        <v>187355</v>
      </c>
      <c r="P58" s="1">
        <v>187355</v>
      </c>
      <c r="Q58" s="1">
        <v>0</v>
      </c>
      <c r="R58">
        <v>6.6344</v>
      </c>
      <c r="S58" s="1">
        <v>185776</v>
      </c>
      <c r="T58" s="1">
        <v>185776</v>
      </c>
      <c r="U58" s="1">
        <v>1579</v>
      </c>
    </row>
    <row r="59" spans="1:21" ht="14.25">
      <c r="A59" t="s">
        <v>52</v>
      </c>
      <c r="B59" s="1">
        <v>1061000</v>
      </c>
      <c r="C59" s="1">
        <v>0</v>
      </c>
      <c r="D59" s="1">
        <v>0</v>
      </c>
      <c r="E59" s="1">
        <v>1061000</v>
      </c>
      <c r="F59" s="1">
        <v>0</v>
      </c>
      <c r="G59" s="1">
        <v>1061000</v>
      </c>
      <c r="H59" s="1">
        <v>1061000</v>
      </c>
      <c r="I59" s="1">
        <v>1061000</v>
      </c>
      <c r="J59" s="1">
        <v>0</v>
      </c>
      <c r="K59" s="1">
        <v>0</v>
      </c>
      <c r="L59" s="1">
        <v>0</v>
      </c>
      <c r="M59" s="1">
        <v>1061000</v>
      </c>
      <c r="N59">
        <v>0</v>
      </c>
      <c r="O59" s="1">
        <v>0</v>
      </c>
      <c r="P59" s="1">
        <v>0</v>
      </c>
      <c r="Q59" s="1">
        <v>0</v>
      </c>
      <c r="R59">
        <v>0</v>
      </c>
      <c r="S59" s="1">
        <v>0</v>
      </c>
      <c r="T59" s="1">
        <v>0</v>
      </c>
      <c r="U59" s="1">
        <v>0</v>
      </c>
    </row>
    <row r="60" spans="1:21" ht="14.25">
      <c r="A60" t="s">
        <v>25</v>
      </c>
      <c r="B60" s="1">
        <v>1061000</v>
      </c>
      <c r="C60" s="1">
        <v>0</v>
      </c>
      <c r="D60" s="1">
        <v>0</v>
      </c>
      <c r="E60" s="1">
        <v>1061000</v>
      </c>
      <c r="F60" s="1">
        <v>0</v>
      </c>
      <c r="G60" s="1">
        <v>1061000</v>
      </c>
      <c r="H60" s="1">
        <v>1061000</v>
      </c>
      <c r="I60" s="1">
        <v>1061000</v>
      </c>
      <c r="J60" s="1">
        <v>0</v>
      </c>
      <c r="K60" s="1">
        <v>0</v>
      </c>
      <c r="L60" s="1">
        <v>0</v>
      </c>
      <c r="M60" s="1">
        <v>1061000</v>
      </c>
      <c r="N60">
        <v>0</v>
      </c>
      <c r="O60" s="1">
        <v>0</v>
      </c>
      <c r="P60" s="1">
        <v>0</v>
      </c>
      <c r="Q60" s="1">
        <v>0</v>
      </c>
      <c r="R60">
        <v>0</v>
      </c>
      <c r="S60" s="1">
        <v>0</v>
      </c>
      <c r="T60" s="1">
        <v>0</v>
      </c>
      <c r="U60" s="1">
        <v>0</v>
      </c>
    </row>
    <row r="61" spans="1:21" ht="14.25">
      <c r="A61" t="s">
        <v>53</v>
      </c>
      <c r="B61" s="1">
        <v>1092000</v>
      </c>
      <c r="C61" s="1">
        <v>0</v>
      </c>
      <c r="D61" s="1">
        <v>0</v>
      </c>
      <c r="E61" s="1">
        <v>1092000</v>
      </c>
      <c r="F61" s="1">
        <v>0</v>
      </c>
      <c r="G61" s="1">
        <v>1092000</v>
      </c>
      <c r="H61" s="1">
        <v>0</v>
      </c>
      <c r="I61" s="1">
        <v>0</v>
      </c>
      <c r="J61" s="1">
        <v>1092000</v>
      </c>
      <c r="K61" s="1">
        <v>0</v>
      </c>
      <c r="L61" s="1">
        <v>0</v>
      </c>
      <c r="M61" s="1">
        <v>0</v>
      </c>
      <c r="N61">
        <v>0</v>
      </c>
      <c r="O61" s="1">
        <v>0</v>
      </c>
      <c r="P61" s="1">
        <v>0</v>
      </c>
      <c r="Q61" s="1">
        <v>0</v>
      </c>
      <c r="R61">
        <v>0</v>
      </c>
      <c r="S61" s="1">
        <v>0</v>
      </c>
      <c r="T61" s="1">
        <v>0</v>
      </c>
      <c r="U61" s="1">
        <v>0</v>
      </c>
    </row>
    <row r="62" spans="1:21" ht="14.25">
      <c r="A62" t="s">
        <v>25</v>
      </c>
      <c r="B62" s="1">
        <v>1092000</v>
      </c>
      <c r="C62" s="1">
        <v>0</v>
      </c>
      <c r="D62" s="1">
        <v>0</v>
      </c>
      <c r="E62" s="1">
        <v>1092000</v>
      </c>
      <c r="F62" s="1">
        <v>0</v>
      </c>
      <c r="G62" s="1">
        <v>1092000</v>
      </c>
      <c r="H62" s="1">
        <v>0</v>
      </c>
      <c r="I62" s="1">
        <v>0</v>
      </c>
      <c r="J62" s="1">
        <v>1092000</v>
      </c>
      <c r="K62" s="1">
        <v>0</v>
      </c>
      <c r="L62" s="1">
        <v>0</v>
      </c>
      <c r="M62" s="1">
        <v>0</v>
      </c>
      <c r="N62">
        <v>0</v>
      </c>
      <c r="O62" s="1">
        <v>0</v>
      </c>
      <c r="P62" s="1">
        <v>0</v>
      </c>
      <c r="Q62" s="1">
        <v>0</v>
      </c>
      <c r="R62">
        <v>0</v>
      </c>
      <c r="S62" s="1">
        <v>0</v>
      </c>
      <c r="T62" s="1">
        <v>0</v>
      </c>
      <c r="U62" s="1">
        <v>0</v>
      </c>
    </row>
    <row r="63" spans="1:21" ht="14.25">
      <c r="A63" t="s">
        <v>54</v>
      </c>
      <c r="B63" s="1">
        <v>11700000</v>
      </c>
      <c r="C63" s="1">
        <v>0</v>
      </c>
      <c r="D63" s="1">
        <v>0</v>
      </c>
      <c r="E63" s="1">
        <v>11700000</v>
      </c>
      <c r="F63" s="1">
        <v>0</v>
      </c>
      <c r="G63" s="1">
        <v>11700000</v>
      </c>
      <c r="H63" s="1">
        <v>0</v>
      </c>
      <c r="I63" s="1">
        <v>0</v>
      </c>
      <c r="J63" s="1">
        <v>11700000</v>
      </c>
      <c r="K63" s="1">
        <v>0</v>
      </c>
      <c r="L63" s="1">
        <v>0</v>
      </c>
      <c r="M63" s="1">
        <v>0</v>
      </c>
      <c r="N63">
        <v>0</v>
      </c>
      <c r="O63" s="1">
        <v>0</v>
      </c>
      <c r="P63" s="1">
        <v>0</v>
      </c>
      <c r="Q63" s="1">
        <v>0</v>
      </c>
      <c r="R63">
        <v>0</v>
      </c>
      <c r="S63" s="1">
        <v>0</v>
      </c>
      <c r="T63" s="1">
        <v>0</v>
      </c>
      <c r="U63" s="1">
        <v>0</v>
      </c>
    </row>
    <row r="64" spans="1:21" ht="14.25">
      <c r="A64" t="s">
        <v>25</v>
      </c>
      <c r="B64" s="1">
        <v>11700000</v>
      </c>
      <c r="C64" s="1">
        <v>0</v>
      </c>
      <c r="D64" s="1">
        <v>0</v>
      </c>
      <c r="E64" s="1">
        <v>11700000</v>
      </c>
      <c r="F64" s="1">
        <v>0</v>
      </c>
      <c r="G64" s="1">
        <v>11700000</v>
      </c>
      <c r="H64" s="1">
        <v>0</v>
      </c>
      <c r="I64" s="1">
        <v>0</v>
      </c>
      <c r="J64" s="1">
        <v>11700000</v>
      </c>
      <c r="K64" s="1">
        <v>0</v>
      </c>
      <c r="L64" s="1">
        <v>0</v>
      </c>
      <c r="M64" s="1">
        <v>0</v>
      </c>
      <c r="N64">
        <v>0</v>
      </c>
      <c r="O64" s="1">
        <v>0</v>
      </c>
      <c r="P64" s="1">
        <v>0</v>
      </c>
      <c r="Q64" s="1">
        <v>0</v>
      </c>
      <c r="R64">
        <v>0</v>
      </c>
      <c r="S64" s="1">
        <v>0</v>
      </c>
      <c r="T64" s="1">
        <v>0</v>
      </c>
      <c r="U64" s="1">
        <v>0</v>
      </c>
    </row>
    <row r="65" spans="1:21" ht="14.25">
      <c r="A65" t="s">
        <v>55</v>
      </c>
      <c r="B65" s="1">
        <v>20800000</v>
      </c>
      <c r="C65" s="1">
        <v>0</v>
      </c>
      <c r="D65" s="1">
        <v>0</v>
      </c>
      <c r="E65" s="1">
        <v>20800000</v>
      </c>
      <c r="F65" s="1">
        <v>0</v>
      </c>
      <c r="G65" s="1">
        <v>20800000</v>
      </c>
      <c r="H65" s="1">
        <v>0</v>
      </c>
      <c r="I65" s="1">
        <v>0</v>
      </c>
      <c r="J65" s="1">
        <v>20800000</v>
      </c>
      <c r="K65" s="1">
        <v>0</v>
      </c>
      <c r="L65" s="1">
        <v>0</v>
      </c>
      <c r="M65" s="1">
        <v>0</v>
      </c>
      <c r="N65">
        <v>0</v>
      </c>
      <c r="O65" s="1">
        <v>0</v>
      </c>
      <c r="P65" s="1">
        <v>0</v>
      </c>
      <c r="Q65" s="1">
        <v>0</v>
      </c>
      <c r="R65">
        <v>0</v>
      </c>
      <c r="S65" s="1">
        <v>0</v>
      </c>
      <c r="T65" s="1">
        <v>0</v>
      </c>
      <c r="U65" s="1">
        <v>0</v>
      </c>
    </row>
    <row r="66" spans="1:21" ht="14.25">
      <c r="A66" t="s">
        <v>25</v>
      </c>
      <c r="B66" s="1">
        <v>20800000</v>
      </c>
      <c r="C66" s="1">
        <v>0</v>
      </c>
      <c r="D66" s="1">
        <v>0</v>
      </c>
      <c r="E66" s="1">
        <v>20800000</v>
      </c>
      <c r="F66" s="1">
        <v>0</v>
      </c>
      <c r="G66" s="1">
        <v>20800000</v>
      </c>
      <c r="H66" s="1">
        <v>0</v>
      </c>
      <c r="I66" s="1">
        <v>0</v>
      </c>
      <c r="J66" s="1">
        <v>20800000</v>
      </c>
      <c r="K66" s="1">
        <v>0</v>
      </c>
      <c r="L66" s="1">
        <v>0</v>
      </c>
      <c r="M66" s="1">
        <v>0</v>
      </c>
      <c r="N66">
        <v>0</v>
      </c>
      <c r="O66" s="1">
        <v>0</v>
      </c>
      <c r="P66" s="1">
        <v>0</v>
      </c>
      <c r="Q66" s="1">
        <v>0</v>
      </c>
      <c r="R66">
        <v>0</v>
      </c>
      <c r="S66" s="1">
        <v>0</v>
      </c>
      <c r="T66" s="1">
        <v>0</v>
      </c>
      <c r="U66" s="1">
        <v>0</v>
      </c>
    </row>
    <row r="67" spans="1:21" ht="14.25">
      <c r="A67" t="s">
        <v>56</v>
      </c>
      <c r="B67" s="1">
        <v>1060000</v>
      </c>
      <c r="C67" s="1">
        <v>0</v>
      </c>
      <c r="D67" s="1">
        <v>0</v>
      </c>
      <c r="E67" s="1">
        <v>1060000</v>
      </c>
      <c r="F67" s="1">
        <v>0</v>
      </c>
      <c r="G67" s="1">
        <v>1060000</v>
      </c>
      <c r="H67" s="1">
        <v>1060000</v>
      </c>
      <c r="I67" s="1">
        <v>1060000</v>
      </c>
      <c r="J67" s="1">
        <v>0</v>
      </c>
      <c r="K67" s="1">
        <v>0</v>
      </c>
      <c r="L67" s="1">
        <v>0</v>
      </c>
      <c r="M67" s="1">
        <v>1060000</v>
      </c>
      <c r="N67">
        <v>0</v>
      </c>
      <c r="O67" s="1">
        <v>0</v>
      </c>
      <c r="P67" s="1">
        <v>0</v>
      </c>
      <c r="Q67" s="1">
        <v>0</v>
      </c>
      <c r="R67">
        <v>0</v>
      </c>
      <c r="S67" s="1">
        <v>0</v>
      </c>
      <c r="T67" s="1">
        <v>0</v>
      </c>
      <c r="U67" s="1">
        <v>0</v>
      </c>
    </row>
    <row r="68" spans="1:21" ht="14.25">
      <c r="A68" t="s">
        <v>25</v>
      </c>
      <c r="B68" s="1">
        <v>1060000</v>
      </c>
      <c r="C68" s="1">
        <v>0</v>
      </c>
      <c r="D68" s="1">
        <v>0</v>
      </c>
      <c r="E68" s="1">
        <v>1060000</v>
      </c>
      <c r="F68" s="1">
        <v>0</v>
      </c>
      <c r="G68" s="1">
        <v>1060000</v>
      </c>
      <c r="H68" s="1">
        <v>1060000</v>
      </c>
      <c r="I68" s="1">
        <v>1060000</v>
      </c>
      <c r="J68" s="1">
        <v>0</v>
      </c>
      <c r="K68" s="1">
        <v>0</v>
      </c>
      <c r="L68" s="1">
        <v>0</v>
      </c>
      <c r="M68" s="1">
        <v>1060000</v>
      </c>
      <c r="N68">
        <v>0</v>
      </c>
      <c r="O68" s="1">
        <v>0</v>
      </c>
      <c r="P68" s="1">
        <v>0</v>
      </c>
      <c r="Q68" s="1">
        <v>0</v>
      </c>
      <c r="R68">
        <v>0</v>
      </c>
      <c r="S68" s="1">
        <v>0</v>
      </c>
      <c r="T68" s="1">
        <v>0</v>
      </c>
      <c r="U68" s="1">
        <v>0</v>
      </c>
    </row>
    <row r="69" spans="1:21" ht="14.25">
      <c r="A69" t="s">
        <v>57</v>
      </c>
      <c r="B69" s="1">
        <v>7500000</v>
      </c>
      <c r="C69" s="1">
        <v>0</v>
      </c>
      <c r="D69" s="1">
        <v>0</v>
      </c>
      <c r="E69" s="1">
        <v>7500000</v>
      </c>
      <c r="F69" s="1">
        <v>0</v>
      </c>
      <c r="G69" s="1">
        <v>7500000</v>
      </c>
      <c r="H69" s="1">
        <v>0</v>
      </c>
      <c r="I69" s="1">
        <v>0</v>
      </c>
      <c r="J69" s="1">
        <v>7500000</v>
      </c>
      <c r="K69" s="1">
        <v>0</v>
      </c>
      <c r="L69" s="1">
        <v>0</v>
      </c>
      <c r="M69" s="1">
        <v>0</v>
      </c>
      <c r="N69">
        <v>0</v>
      </c>
      <c r="O69" s="1">
        <v>0</v>
      </c>
      <c r="P69" s="1">
        <v>0</v>
      </c>
      <c r="Q69" s="1">
        <v>0</v>
      </c>
      <c r="R69">
        <v>0</v>
      </c>
      <c r="S69" s="1">
        <v>0</v>
      </c>
      <c r="T69" s="1">
        <v>0</v>
      </c>
      <c r="U69" s="1">
        <v>0</v>
      </c>
    </row>
    <row r="70" spans="1:21" ht="14.25">
      <c r="A70" t="s">
        <v>25</v>
      </c>
      <c r="B70" s="1">
        <v>7500000</v>
      </c>
      <c r="C70" s="1">
        <v>0</v>
      </c>
      <c r="D70" s="1">
        <v>0</v>
      </c>
      <c r="E70" s="1">
        <v>7500000</v>
      </c>
      <c r="F70" s="1">
        <v>0</v>
      </c>
      <c r="G70" s="1">
        <v>7500000</v>
      </c>
      <c r="H70" s="1">
        <v>0</v>
      </c>
      <c r="I70" s="1">
        <v>0</v>
      </c>
      <c r="J70" s="1">
        <v>7500000</v>
      </c>
      <c r="K70" s="1">
        <v>0</v>
      </c>
      <c r="L70" s="1">
        <v>0</v>
      </c>
      <c r="M70" s="1">
        <v>0</v>
      </c>
      <c r="N70">
        <v>0</v>
      </c>
      <c r="O70" s="1">
        <v>0</v>
      </c>
      <c r="P70" s="1">
        <v>0</v>
      </c>
      <c r="Q70" s="1">
        <v>0</v>
      </c>
      <c r="R70">
        <v>0</v>
      </c>
      <c r="S70" s="1">
        <v>0</v>
      </c>
      <c r="T70" s="1">
        <v>0</v>
      </c>
      <c r="U70" s="1">
        <v>0</v>
      </c>
    </row>
    <row r="71" spans="1:21" ht="14.25">
      <c r="A71" t="s">
        <v>58</v>
      </c>
      <c r="B71" s="1">
        <v>7000000</v>
      </c>
      <c r="C71" s="1">
        <v>0</v>
      </c>
      <c r="D71" s="1">
        <v>0</v>
      </c>
      <c r="E71" s="1">
        <v>7000000</v>
      </c>
      <c r="F71" s="1">
        <v>0</v>
      </c>
      <c r="G71" s="1">
        <v>7000000</v>
      </c>
      <c r="H71" s="1">
        <v>0</v>
      </c>
      <c r="I71" s="1">
        <v>0</v>
      </c>
      <c r="J71" s="1">
        <v>7000000</v>
      </c>
      <c r="K71" s="1">
        <v>0</v>
      </c>
      <c r="L71" s="1">
        <v>0</v>
      </c>
      <c r="M71" s="1">
        <v>0</v>
      </c>
      <c r="N71">
        <v>0</v>
      </c>
      <c r="O71" s="1">
        <v>0</v>
      </c>
      <c r="P71" s="1">
        <v>0</v>
      </c>
      <c r="Q71" s="1">
        <v>0</v>
      </c>
      <c r="R71">
        <v>0</v>
      </c>
      <c r="S71" s="1">
        <v>0</v>
      </c>
      <c r="T71" s="1">
        <v>0</v>
      </c>
      <c r="U71" s="1">
        <v>0</v>
      </c>
    </row>
    <row r="72" spans="1:21" ht="14.25">
      <c r="A72" t="s">
        <v>25</v>
      </c>
      <c r="B72" s="1">
        <v>7000000</v>
      </c>
      <c r="C72" s="1">
        <v>0</v>
      </c>
      <c r="D72" s="1">
        <v>0</v>
      </c>
      <c r="E72" s="1">
        <v>7000000</v>
      </c>
      <c r="F72" s="1">
        <v>0</v>
      </c>
      <c r="G72" s="1">
        <v>7000000</v>
      </c>
      <c r="H72" s="1">
        <v>0</v>
      </c>
      <c r="I72" s="1">
        <v>0</v>
      </c>
      <c r="J72" s="1">
        <v>7000000</v>
      </c>
      <c r="K72" s="1">
        <v>0</v>
      </c>
      <c r="L72" s="1">
        <v>0</v>
      </c>
      <c r="M72" s="1">
        <v>0</v>
      </c>
      <c r="N72">
        <v>0</v>
      </c>
      <c r="O72" s="1">
        <v>0</v>
      </c>
      <c r="P72" s="1">
        <v>0</v>
      </c>
      <c r="Q72" s="1">
        <v>0</v>
      </c>
      <c r="R72">
        <v>0</v>
      </c>
      <c r="S72" s="1">
        <v>0</v>
      </c>
      <c r="T72" s="1">
        <v>0</v>
      </c>
      <c r="U72" s="1">
        <v>0</v>
      </c>
    </row>
    <row r="73" spans="1:21" ht="14.25">
      <c r="A73" t="s">
        <v>59</v>
      </c>
      <c r="B73" s="1">
        <v>4500000</v>
      </c>
      <c r="C73" s="1">
        <v>0</v>
      </c>
      <c r="D73" s="1">
        <v>0</v>
      </c>
      <c r="E73" s="1">
        <v>4500000</v>
      </c>
      <c r="F73" s="1">
        <v>0</v>
      </c>
      <c r="G73" s="1">
        <v>4500000</v>
      </c>
      <c r="H73" s="1">
        <v>0</v>
      </c>
      <c r="I73" s="1">
        <v>0</v>
      </c>
      <c r="J73" s="1">
        <v>4500000</v>
      </c>
      <c r="K73" s="1">
        <v>0</v>
      </c>
      <c r="L73" s="1">
        <v>0</v>
      </c>
      <c r="M73" s="1">
        <v>0</v>
      </c>
      <c r="N73">
        <v>0</v>
      </c>
      <c r="O73" s="1">
        <v>0</v>
      </c>
      <c r="P73" s="1">
        <v>0</v>
      </c>
      <c r="Q73" s="1">
        <v>0</v>
      </c>
      <c r="R73">
        <v>0</v>
      </c>
      <c r="S73" s="1">
        <v>0</v>
      </c>
      <c r="T73" s="1">
        <v>0</v>
      </c>
      <c r="U73" s="1">
        <v>0</v>
      </c>
    </row>
    <row r="74" spans="1:21" ht="14.25">
      <c r="A74" t="s">
        <v>25</v>
      </c>
      <c r="B74" s="1">
        <v>4500000</v>
      </c>
      <c r="C74" s="1">
        <v>0</v>
      </c>
      <c r="D74" s="1">
        <v>0</v>
      </c>
      <c r="E74" s="1">
        <v>4500000</v>
      </c>
      <c r="F74" s="1">
        <v>0</v>
      </c>
      <c r="G74" s="1">
        <v>4500000</v>
      </c>
      <c r="H74" s="1">
        <v>0</v>
      </c>
      <c r="I74" s="1">
        <v>0</v>
      </c>
      <c r="J74" s="1">
        <v>4500000</v>
      </c>
      <c r="K74" s="1">
        <v>0</v>
      </c>
      <c r="L74" s="1">
        <v>0</v>
      </c>
      <c r="M74" s="1">
        <v>0</v>
      </c>
      <c r="N74">
        <v>0</v>
      </c>
      <c r="O74" s="1">
        <v>0</v>
      </c>
      <c r="P74" s="1">
        <v>0</v>
      </c>
      <c r="Q74" s="1">
        <v>0</v>
      </c>
      <c r="R74">
        <v>0</v>
      </c>
      <c r="S74" s="1">
        <v>0</v>
      </c>
      <c r="T74" s="1">
        <v>0</v>
      </c>
      <c r="U74" s="1">
        <v>0</v>
      </c>
    </row>
    <row r="75" spans="1:21" ht="14.25">
      <c r="A75" t="s">
        <v>60</v>
      </c>
      <c r="B75" s="1">
        <v>10000000</v>
      </c>
      <c r="C75" s="1">
        <v>0</v>
      </c>
      <c r="D75" s="1">
        <v>0</v>
      </c>
      <c r="E75" s="1">
        <v>10000000</v>
      </c>
      <c r="F75" s="1">
        <v>0</v>
      </c>
      <c r="G75" s="1">
        <v>10000000</v>
      </c>
      <c r="H75" s="1">
        <v>0</v>
      </c>
      <c r="I75" s="1">
        <v>0</v>
      </c>
      <c r="J75" s="1">
        <v>10000000</v>
      </c>
      <c r="K75" s="1">
        <v>0</v>
      </c>
      <c r="L75" s="1">
        <v>0</v>
      </c>
      <c r="M75" s="1">
        <v>0</v>
      </c>
      <c r="N75">
        <v>0</v>
      </c>
      <c r="O75" s="1">
        <v>0</v>
      </c>
      <c r="P75" s="1">
        <v>0</v>
      </c>
      <c r="Q75" s="1">
        <v>0</v>
      </c>
      <c r="R75">
        <v>0</v>
      </c>
      <c r="S75" s="1">
        <v>0</v>
      </c>
      <c r="T75" s="1">
        <v>0</v>
      </c>
      <c r="U75" s="1">
        <v>0</v>
      </c>
    </row>
    <row r="76" spans="1:21" ht="14.25">
      <c r="A76" t="s">
        <v>25</v>
      </c>
      <c r="B76" s="1">
        <v>10000000</v>
      </c>
      <c r="C76" s="1">
        <v>0</v>
      </c>
      <c r="D76" s="1">
        <v>0</v>
      </c>
      <c r="E76" s="1">
        <v>10000000</v>
      </c>
      <c r="F76" s="1">
        <v>0</v>
      </c>
      <c r="G76" s="1">
        <v>10000000</v>
      </c>
      <c r="H76" s="1">
        <v>0</v>
      </c>
      <c r="I76" s="1">
        <v>0</v>
      </c>
      <c r="J76" s="1">
        <v>10000000</v>
      </c>
      <c r="K76" s="1">
        <v>0</v>
      </c>
      <c r="L76" s="1">
        <v>0</v>
      </c>
      <c r="M76" s="1">
        <v>0</v>
      </c>
      <c r="N76">
        <v>0</v>
      </c>
      <c r="O76" s="1">
        <v>0</v>
      </c>
      <c r="P76" s="1">
        <v>0</v>
      </c>
      <c r="Q76" s="1">
        <v>0</v>
      </c>
      <c r="R76">
        <v>0</v>
      </c>
      <c r="S76" s="1">
        <v>0</v>
      </c>
      <c r="T76" s="1">
        <v>0</v>
      </c>
      <c r="U76" s="1">
        <v>0</v>
      </c>
    </row>
    <row r="77" spans="1:21" ht="14.25">
      <c r="A77" t="s">
        <v>61</v>
      </c>
      <c r="B77" s="1">
        <v>1500000</v>
      </c>
      <c r="C77" s="1">
        <v>0</v>
      </c>
      <c r="D77" s="1">
        <v>0</v>
      </c>
      <c r="E77" s="1">
        <v>1500000</v>
      </c>
      <c r="F77" s="1">
        <v>0</v>
      </c>
      <c r="G77" s="1">
        <v>1500000</v>
      </c>
      <c r="H77" s="1">
        <v>0</v>
      </c>
      <c r="I77" s="1">
        <v>0</v>
      </c>
      <c r="J77" s="1">
        <v>1500000</v>
      </c>
      <c r="K77" s="1">
        <v>0</v>
      </c>
      <c r="L77" s="1">
        <v>0</v>
      </c>
      <c r="M77" s="1">
        <v>0</v>
      </c>
      <c r="N77">
        <v>0</v>
      </c>
      <c r="O77" s="1">
        <v>0</v>
      </c>
      <c r="P77" s="1">
        <v>0</v>
      </c>
      <c r="Q77" s="1">
        <v>0</v>
      </c>
      <c r="R77">
        <v>0</v>
      </c>
      <c r="S77" s="1">
        <v>0</v>
      </c>
      <c r="T77" s="1">
        <v>0</v>
      </c>
      <c r="U77" s="1">
        <v>0</v>
      </c>
    </row>
    <row r="78" spans="1:21" ht="14.25">
      <c r="A78" t="s">
        <v>25</v>
      </c>
      <c r="B78" s="1">
        <v>1500000</v>
      </c>
      <c r="C78" s="1">
        <v>0</v>
      </c>
      <c r="D78" s="1">
        <v>0</v>
      </c>
      <c r="E78" s="1">
        <v>1500000</v>
      </c>
      <c r="F78" s="1">
        <v>0</v>
      </c>
      <c r="G78" s="1">
        <v>1500000</v>
      </c>
      <c r="H78" s="1">
        <v>0</v>
      </c>
      <c r="I78" s="1">
        <v>0</v>
      </c>
      <c r="J78" s="1">
        <v>1500000</v>
      </c>
      <c r="K78" s="1">
        <v>0</v>
      </c>
      <c r="L78" s="1">
        <v>0</v>
      </c>
      <c r="M78" s="1">
        <v>0</v>
      </c>
      <c r="N78">
        <v>0</v>
      </c>
      <c r="O78" s="1">
        <v>0</v>
      </c>
      <c r="P78" s="1">
        <v>0</v>
      </c>
      <c r="Q78" s="1">
        <v>0</v>
      </c>
      <c r="R78">
        <v>0</v>
      </c>
      <c r="S78" s="1">
        <v>0</v>
      </c>
      <c r="T78" s="1">
        <v>0</v>
      </c>
      <c r="U78" s="1">
        <v>0</v>
      </c>
    </row>
    <row r="79" spans="1:21" ht="14.25">
      <c r="A79" t="s">
        <v>62</v>
      </c>
      <c r="B79" s="1">
        <v>42716000</v>
      </c>
      <c r="C79" s="1">
        <v>0</v>
      </c>
      <c r="D79" s="1">
        <v>0</v>
      </c>
      <c r="E79" s="1">
        <v>42716000</v>
      </c>
      <c r="F79" s="1">
        <v>0</v>
      </c>
      <c r="G79" s="1">
        <v>42716000</v>
      </c>
      <c r="H79" s="1">
        <v>908000</v>
      </c>
      <c r="I79" s="1">
        <v>908000</v>
      </c>
      <c r="J79" s="1">
        <v>41808000</v>
      </c>
      <c r="K79" s="1">
        <v>0</v>
      </c>
      <c r="L79" s="1">
        <v>0</v>
      </c>
      <c r="M79" s="1">
        <v>908000</v>
      </c>
      <c r="N79">
        <v>0</v>
      </c>
      <c r="O79" s="1">
        <v>0</v>
      </c>
      <c r="P79" s="1">
        <v>0</v>
      </c>
      <c r="Q79" s="1">
        <v>0</v>
      </c>
      <c r="R79">
        <v>0</v>
      </c>
      <c r="S79" s="1">
        <v>0</v>
      </c>
      <c r="T79" s="1">
        <v>0</v>
      </c>
      <c r="U79" s="1">
        <v>0</v>
      </c>
    </row>
    <row r="80" spans="1:21" ht="14.25">
      <c r="A80" t="s">
        <v>25</v>
      </c>
      <c r="B80" s="1">
        <v>42716000</v>
      </c>
      <c r="C80" s="1">
        <v>0</v>
      </c>
      <c r="D80" s="1">
        <v>0</v>
      </c>
      <c r="E80" s="1">
        <v>42716000</v>
      </c>
      <c r="F80" s="1">
        <v>0</v>
      </c>
      <c r="G80" s="1">
        <v>42716000</v>
      </c>
      <c r="H80" s="1">
        <v>908000</v>
      </c>
      <c r="I80" s="1">
        <v>908000</v>
      </c>
      <c r="J80" s="1">
        <v>41808000</v>
      </c>
      <c r="K80" s="1">
        <v>0</v>
      </c>
      <c r="L80" s="1">
        <v>0</v>
      </c>
      <c r="M80" s="1">
        <v>908000</v>
      </c>
      <c r="N80">
        <v>0</v>
      </c>
      <c r="O80" s="1">
        <v>0</v>
      </c>
      <c r="P80" s="1">
        <v>0</v>
      </c>
      <c r="Q80" s="1">
        <v>0</v>
      </c>
      <c r="R80">
        <v>0</v>
      </c>
      <c r="S80" s="1">
        <v>0</v>
      </c>
      <c r="T80" s="1">
        <v>0</v>
      </c>
      <c r="U80" s="1">
        <v>0</v>
      </c>
    </row>
    <row r="81" spans="1:21" ht="14.25">
      <c r="A81" t="s">
        <v>63</v>
      </c>
      <c r="B81" s="1">
        <v>2337000</v>
      </c>
      <c r="C81" s="1">
        <v>0</v>
      </c>
      <c r="D81" s="1">
        <v>0</v>
      </c>
      <c r="E81" s="1">
        <v>2337000</v>
      </c>
      <c r="F81" s="1">
        <v>0</v>
      </c>
      <c r="G81" s="1">
        <v>2337000</v>
      </c>
      <c r="H81" s="1">
        <v>0</v>
      </c>
      <c r="I81" s="1">
        <v>0</v>
      </c>
      <c r="J81" s="1">
        <v>2337000</v>
      </c>
      <c r="K81" s="1">
        <v>0</v>
      </c>
      <c r="L81" s="1">
        <v>0</v>
      </c>
      <c r="M81" s="1">
        <v>0</v>
      </c>
      <c r="N81">
        <v>0</v>
      </c>
      <c r="O81" s="1">
        <v>0</v>
      </c>
      <c r="P81" s="1">
        <v>0</v>
      </c>
      <c r="Q81" s="1">
        <v>0</v>
      </c>
      <c r="R81">
        <v>0</v>
      </c>
      <c r="S81" s="1">
        <v>0</v>
      </c>
      <c r="T81" s="1">
        <v>0</v>
      </c>
      <c r="U81" s="1">
        <v>0</v>
      </c>
    </row>
    <row r="82" spans="1:21" ht="14.25">
      <c r="A82" t="s">
        <v>25</v>
      </c>
      <c r="B82" s="1">
        <v>2337000</v>
      </c>
      <c r="C82" s="1">
        <v>0</v>
      </c>
      <c r="D82" s="1">
        <v>0</v>
      </c>
      <c r="E82" s="1">
        <v>2337000</v>
      </c>
      <c r="F82" s="1">
        <v>0</v>
      </c>
      <c r="G82" s="1">
        <v>2337000</v>
      </c>
      <c r="H82" s="1">
        <v>0</v>
      </c>
      <c r="I82" s="1">
        <v>0</v>
      </c>
      <c r="J82" s="1">
        <v>2337000</v>
      </c>
      <c r="K82" s="1">
        <v>0</v>
      </c>
      <c r="L82" s="1">
        <v>0</v>
      </c>
      <c r="M82" s="1">
        <v>0</v>
      </c>
      <c r="N82">
        <v>0</v>
      </c>
      <c r="O82" s="1">
        <v>0</v>
      </c>
      <c r="P82" s="1">
        <v>0</v>
      </c>
      <c r="Q82" s="1">
        <v>0</v>
      </c>
      <c r="R82">
        <v>0</v>
      </c>
      <c r="S82" s="1">
        <v>0</v>
      </c>
      <c r="T82" s="1">
        <v>0</v>
      </c>
      <c r="U82" s="1">
        <v>0</v>
      </c>
    </row>
    <row r="83" spans="1:21" ht="14.25">
      <c r="A83" t="s">
        <v>64</v>
      </c>
      <c r="B83" s="1">
        <v>5971000</v>
      </c>
      <c r="C83" s="1">
        <v>0</v>
      </c>
      <c r="D83" s="1">
        <v>0</v>
      </c>
      <c r="E83" s="1">
        <v>5971000</v>
      </c>
      <c r="F83" s="1">
        <v>0</v>
      </c>
      <c r="G83" s="1">
        <v>5971000</v>
      </c>
      <c r="H83" s="1">
        <v>1060000</v>
      </c>
      <c r="I83" s="1">
        <v>1060000</v>
      </c>
      <c r="J83" s="1">
        <v>4911000</v>
      </c>
      <c r="K83" s="1">
        <v>0</v>
      </c>
      <c r="L83" s="1">
        <v>0</v>
      </c>
      <c r="M83" s="1">
        <v>1060000</v>
      </c>
      <c r="N83">
        <v>0</v>
      </c>
      <c r="O83" s="1">
        <v>0</v>
      </c>
      <c r="P83" s="1">
        <v>0</v>
      </c>
      <c r="Q83" s="1">
        <v>0</v>
      </c>
      <c r="R83">
        <v>0</v>
      </c>
      <c r="S83" s="1">
        <v>0</v>
      </c>
      <c r="T83" s="1">
        <v>0</v>
      </c>
      <c r="U83" s="1">
        <v>0</v>
      </c>
    </row>
    <row r="84" spans="1:21" ht="14.25">
      <c r="A84" t="s">
        <v>25</v>
      </c>
      <c r="B84" s="1">
        <v>5971000</v>
      </c>
      <c r="C84" s="1">
        <v>0</v>
      </c>
      <c r="D84" s="1">
        <v>0</v>
      </c>
      <c r="E84" s="1">
        <v>5971000</v>
      </c>
      <c r="F84" s="1">
        <v>0</v>
      </c>
      <c r="G84" s="1">
        <v>5971000</v>
      </c>
      <c r="H84" s="1">
        <v>1060000</v>
      </c>
      <c r="I84" s="1">
        <v>1060000</v>
      </c>
      <c r="J84" s="1">
        <v>4911000</v>
      </c>
      <c r="K84" s="1">
        <v>0</v>
      </c>
      <c r="L84" s="1">
        <v>0</v>
      </c>
      <c r="M84" s="1">
        <v>1060000</v>
      </c>
      <c r="N84">
        <v>0</v>
      </c>
      <c r="O84" s="1">
        <v>0</v>
      </c>
      <c r="P84" s="1">
        <v>0</v>
      </c>
      <c r="Q84" s="1">
        <v>0</v>
      </c>
      <c r="R84">
        <v>0</v>
      </c>
      <c r="S84" s="1">
        <v>0</v>
      </c>
      <c r="T84" s="1">
        <v>0</v>
      </c>
      <c r="U84" s="1">
        <v>0</v>
      </c>
    </row>
    <row r="85" spans="1:21" ht="14.25">
      <c r="A85" t="s">
        <v>65</v>
      </c>
      <c r="B85" s="1">
        <v>3979000</v>
      </c>
      <c r="C85" s="1">
        <v>0</v>
      </c>
      <c r="D85" s="1">
        <v>0</v>
      </c>
      <c r="E85" s="1">
        <v>3979000</v>
      </c>
      <c r="F85" s="1">
        <v>0</v>
      </c>
      <c r="G85" s="1">
        <v>3979000</v>
      </c>
      <c r="H85" s="1">
        <v>3979000</v>
      </c>
      <c r="I85" s="1">
        <v>3979000</v>
      </c>
      <c r="J85" s="1">
        <v>0</v>
      </c>
      <c r="K85" s="1">
        <v>0</v>
      </c>
      <c r="L85" s="1">
        <v>0</v>
      </c>
      <c r="M85" s="1">
        <v>3979000</v>
      </c>
      <c r="N85">
        <v>0</v>
      </c>
      <c r="O85" s="1">
        <v>0</v>
      </c>
      <c r="P85" s="1">
        <v>0</v>
      </c>
      <c r="Q85" s="1">
        <v>0</v>
      </c>
      <c r="R85">
        <v>0</v>
      </c>
      <c r="S85" s="1">
        <v>0</v>
      </c>
      <c r="T85" s="1">
        <v>0</v>
      </c>
      <c r="U85" s="1">
        <v>0</v>
      </c>
    </row>
    <row r="86" spans="1:21" ht="14.25">
      <c r="A86" t="s">
        <v>25</v>
      </c>
      <c r="B86" s="1">
        <v>3979000</v>
      </c>
      <c r="C86" s="1">
        <v>0</v>
      </c>
      <c r="D86" s="1">
        <v>0</v>
      </c>
      <c r="E86" s="1">
        <v>3979000</v>
      </c>
      <c r="F86" s="1">
        <v>0</v>
      </c>
      <c r="G86" s="1">
        <v>3979000</v>
      </c>
      <c r="H86" s="1">
        <v>3979000</v>
      </c>
      <c r="I86" s="1">
        <v>3979000</v>
      </c>
      <c r="J86" s="1">
        <v>0</v>
      </c>
      <c r="K86" s="1">
        <v>0</v>
      </c>
      <c r="L86" s="1">
        <v>0</v>
      </c>
      <c r="M86" s="1">
        <v>3979000</v>
      </c>
      <c r="N86">
        <v>0</v>
      </c>
      <c r="O86" s="1">
        <v>0</v>
      </c>
      <c r="P86" s="1">
        <v>0</v>
      </c>
      <c r="Q86" s="1">
        <v>0</v>
      </c>
      <c r="R86">
        <v>0</v>
      </c>
      <c r="S86" s="1">
        <v>0</v>
      </c>
      <c r="T86" s="1">
        <v>0</v>
      </c>
      <c r="U86" s="1">
        <v>0</v>
      </c>
    </row>
    <row r="87" spans="1:21" ht="14.25">
      <c r="A87" t="s">
        <v>66</v>
      </c>
      <c r="B87" s="1">
        <v>0</v>
      </c>
      <c r="C87" s="1">
        <v>500000</v>
      </c>
      <c r="D87" s="1">
        <v>500000</v>
      </c>
      <c r="E87" s="1">
        <v>500000</v>
      </c>
      <c r="F87" s="1">
        <v>0</v>
      </c>
      <c r="G87" s="1">
        <v>500000</v>
      </c>
      <c r="H87" s="1">
        <v>500000</v>
      </c>
      <c r="I87" s="1">
        <v>500000</v>
      </c>
      <c r="J87" s="1">
        <v>0</v>
      </c>
      <c r="K87" s="1">
        <v>300000</v>
      </c>
      <c r="L87" s="1">
        <v>300000</v>
      </c>
      <c r="M87" s="1">
        <v>200000</v>
      </c>
      <c r="N87">
        <v>60</v>
      </c>
      <c r="O87" s="1">
        <v>300000</v>
      </c>
      <c r="P87" s="1">
        <v>300000</v>
      </c>
      <c r="Q87" s="1">
        <v>0</v>
      </c>
      <c r="R87">
        <v>60</v>
      </c>
      <c r="S87" s="1">
        <v>300000</v>
      </c>
      <c r="T87" s="1">
        <v>300000</v>
      </c>
      <c r="U87" s="1">
        <v>0</v>
      </c>
    </row>
    <row r="88" spans="1:21" ht="14.25">
      <c r="A88" t="s">
        <v>25</v>
      </c>
      <c r="B88" s="1">
        <v>0</v>
      </c>
      <c r="C88" s="1">
        <v>500000</v>
      </c>
      <c r="D88" s="1">
        <v>500000</v>
      </c>
      <c r="E88" s="1">
        <v>500000</v>
      </c>
      <c r="F88" s="1">
        <v>0</v>
      </c>
      <c r="G88" s="1">
        <v>500000</v>
      </c>
      <c r="H88" s="1">
        <v>500000</v>
      </c>
      <c r="I88" s="1">
        <v>500000</v>
      </c>
      <c r="J88" s="1">
        <v>0</v>
      </c>
      <c r="K88" s="1">
        <v>300000</v>
      </c>
      <c r="L88" s="1">
        <v>300000</v>
      </c>
      <c r="M88" s="1">
        <v>200000</v>
      </c>
      <c r="N88">
        <v>60</v>
      </c>
      <c r="O88" s="1">
        <v>300000</v>
      </c>
      <c r="P88" s="1">
        <v>300000</v>
      </c>
      <c r="Q88" s="1">
        <v>0</v>
      </c>
      <c r="R88">
        <v>60</v>
      </c>
      <c r="S88" s="1">
        <v>300000</v>
      </c>
      <c r="T88" s="1">
        <v>300000</v>
      </c>
      <c r="U88" s="1">
        <v>0</v>
      </c>
    </row>
    <row r="89" spans="1:21" ht="14.25">
      <c r="A89" t="s">
        <v>67</v>
      </c>
      <c r="B89" s="1">
        <v>0</v>
      </c>
      <c r="C89" s="1">
        <v>1000000</v>
      </c>
      <c r="D89" s="1">
        <v>1000000</v>
      </c>
      <c r="E89" s="1">
        <v>1000000</v>
      </c>
      <c r="F89" s="1">
        <v>0</v>
      </c>
      <c r="G89" s="1">
        <v>1000000</v>
      </c>
      <c r="H89" s="1">
        <v>1000000</v>
      </c>
      <c r="I89" s="1">
        <v>1000000</v>
      </c>
      <c r="J89" s="1">
        <v>0</v>
      </c>
      <c r="K89" s="1">
        <v>370850</v>
      </c>
      <c r="L89" s="1">
        <v>370850</v>
      </c>
      <c r="M89" s="1">
        <v>629150</v>
      </c>
      <c r="N89">
        <v>37.085</v>
      </c>
      <c r="O89" s="1">
        <v>370850</v>
      </c>
      <c r="P89" s="1">
        <v>370850</v>
      </c>
      <c r="Q89" s="1">
        <v>0</v>
      </c>
      <c r="R89">
        <v>37.085</v>
      </c>
      <c r="S89" s="1">
        <v>370850</v>
      </c>
      <c r="T89" s="1">
        <v>370850</v>
      </c>
      <c r="U89" s="1">
        <v>0</v>
      </c>
    </row>
    <row r="90" spans="1:21" ht="14.25">
      <c r="A90" t="s">
        <v>25</v>
      </c>
      <c r="B90" s="1">
        <v>0</v>
      </c>
      <c r="C90" s="1">
        <v>1000000</v>
      </c>
      <c r="D90" s="1">
        <v>1000000</v>
      </c>
      <c r="E90" s="1">
        <v>1000000</v>
      </c>
      <c r="F90" s="1">
        <v>0</v>
      </c>
      <c r="G90" s="1">
        <v>1000000</v>
      </c>
      <c r="H90" s="1">
        <v>1000000</v>
      </c>
      <c r="I90" s="1">
        <v>1000000</v>
      </c>
      <c r="J90" s="1">
        <v>0</v>
      </c>
      <c r="K90" s="1">
        <v>370850</v>
      </c>
      <c r="L90" s="1">
        <v>370850</v>
      </c>
      <c r="M90" s="1">
        <v>629150</v>
      </c>
      <c r="N90">
        <v>37.085</v>
      </c>
      <c r="O90" s="1">
        <v>370850</v>
      </c>
      <c r="P90" s="1">
        <v>370850</v>
      </c>
      <c r="Q90" s="1">
        <v>0</v>
      </c>
      <c r="R90">
        <v>37.085</v>
      </c>
      <c r="S90" s="1">
        <v>370850</v>
      </c>
      <c r="T90" s="1">
        <v>370850</v>
      </c>
      <c r="U90" s="1">
        <v>0</v>
      </c>
    </row>
    <row r="91" spans="1:21" ht="14.25">
      <c r="A91" t="s">
        <v>68</v>
      </c>
      <c r="B91" s="1">
        <v>1167000</v>
      </c>
      <c r="C91" s="1">
        <v>0</v>
      </c>
      <c r="D91" s="1">
        <v>0</v>
      </c>
      <c r="E91" s="1">
        <v>1167000</v>
      </c>
      <c r="F91" s="1">
        <v>0</v>
      </c>
      <c r="G91" s="1">
        <v>1167000</v>
      </c>
      <c r="H91" s="1">
        <v>1167000</v>
      </c>
      <c r="I91" s="1">
        <v>1167000</v>
      </c>
      <c r="J91" s="1">
        <v>0</v>
      </c>
      <c r="K91" s="1">
        <v>0</v>
      </c>
      <c r="L91" s="1">
        <v>0</v>
      </c>
      <c r="M91" s="1">
        <v>1167000</v>
      </c>
      <c r="N91">
        <v>0</v>
      </c>
      <c r="O91" s="1">
        <v>0</v>
      </c>
      <c r="P91" s="1">
        <v>0</v>
      </c>
      <c r="Q91" s="1">
        <v>0</v>
      </c>
      <c r="R91">
        <v>0</v>
      </c>
      <c r="S91" s="1">
        <v>0</v>
      </c>
      <c r="T91" s="1">
        <v>0</v>
      </c>
      <c r="U91" s="1">
        <v>0</v>
      </c>
    </row>
    <row r="92" spans="1:21" ht="14.25">
      <c r="A92" t="s">
        <v>25</v>
      </c>
      <c r="B92" s="1">
        <v>1167000</v>
      </c>
      <c r="C92" s="1">
        <v>0</v>
      </c>
      <c r="D92" s="1">
        <v>0</v>
      </c>
      <c r="E92" s="1">
        <v>1167000</v>
      </c>
      <c r="F92" s="1">
        <v>0</v>
      </c>
      <c r="G92" s="1">
        <v>1167000</v>
      </c>
      <c r="H92" s="1">
        <v>1167000</v>
      </c>
      <c r="I92" s="1">
        <v>1167000</v>
      </c>
      <c r="J92" s="1">
        <v>0</v>
      </c>
      <c r="K92" s="1">
        <v>0</v>
      </c>
      <c r="L92" s="1">
        <v>0</v>
      </c>
      <c r="M92" s="1">
        <v>1167000</v>
      </c>
      <c r="N92">
        <v>0</v>
      </c>
      <c r="O92" s="1">
        <v>0</v>
      </c>
      <c r="P92" s="1">
        <v>0</v>
      </c>
      <c r="Q92" s="1">
        <v>0</v>
      </c>
      <c r="R92">
        <v>0</v>
      </c>
      <c r="S92" s="1">
        <v>0</v>
      </c>
      <c r="T92" s="1">
        <v>0</v>
      </c>
      <c r="U92" s="1">
        <v>0</v>
      </c>
    </row>
    <row r="93" spans="1:21" ht="14.25">
      <c r="A93" t="s">
        <v>69</v>
      </c>
      <c r="B93" s="1">
        <v>60000000</v>
      </c>
      <c r="C93" s="1">
        <v>0</v>
      </c>
      <c r="D93" s="1">
        <v>0</v>
      </c>
      <c r="E93" s="1">
        <v>60000000</v>
      </c>
      <c r="F93" s="1">
        <v>0</v>
      </c>
      <c r="G93" s="1">
        <v>60000000</v>
      </c>
      <c r="H93" s="1">
        <v>0</v>
      </c>
      <c r="I93" s="1">
        <v>0</v>
      </c>
      <c r="J93" s="1">
        <v>60000000</v>
      </c>
      <c r="K93" s="1">
        <v>0</v>
      </c>
      <c r="L93" s="1">
        <v>0</v>
      </c>
      <c r="M93" s="1">
        <v>0</v>
      </c>
      <c r="N93">
        <v>0</v>
      </c>
      <c r="O93" s="1">
        <v>0</v>
      </c>
      <c r="P93" s="1">
        <v>0</v>
      </c>
      <c r="Q93" s="1">
        <v>0</v>
      </c>
      <c r="R93">
        <v>0</v>
      </c>
      <c r="S93" s="1">
        <v>0</v>
      </c>
      <c r="T93" s="1">
        <v>0</v>
      </c>
      <c r="U93" s="1">
        <v>0</v>
      </c>
    </row>
    <row r="94" spans="1:21" ht="14.25">
      <c r="A94" t="s">
        <v>25</v>
      </c>
      <c r="B94" s="1">
        <v>60000000</v>
      </c>
      <c r="C94" s="1">
        <v>0</v>
      </c>
      <c r="D94" s="1">
        <v>0</v>
      </c>
      <c r="E94" s="1">
        <v>60000000</v>
      </c>
      <c r="F94" s="1">
        <v>0</v>
      </c>
      <c r="G94" s="1">
        <v>60000000</v>
      </c>
      <c r="H94" s="1">
        <v>0</v>
      </c>
      <c r="I94" s="1">
        <v>0</v>
      </c>
      <c r="J94" s="1">
        <v>60000000</v>
      </c>
      <c r="K94" s="1">
        <v>0</v>
      </c>
      <c r="L94" s="1">
        <v>0</v>
      </c>
      <c r="M94" s="1">
        <v>0</v>
      </c>
      <c r="N94">
        <v>0</v>
      </c>
      <c r="O94" s="1">
        <v>0</v>
      </c>
      <c r="P94" s="1">
        <v>0</v>
      </c>
      <c r="Q94" s="1">
        <v>0</v>
      </c>
      <c r="R94">
        <v>0</v>
      </c>
      <c r="S94" s="1">
        <v>0</v>
      </c>
      <c r="T94" s="1">
        <v>0</v>
      </c>
      <c r="U94" s="1">
        <v>0</v>
      </c>
    </row>
    <row r="95" spans="1:21" ht="14.25">
      <c r="A95" t="s">
        <v>70</v>
      </c>
      <c r="B95" s="1">
        <v>2122000</v>
      </c>
      <c r="C95" s="1">
        <v>0</v>
      </c>
      <c r="D95" s="1">
        <v>0</v>
      </c>
      <c r="E95" s="1">
        <v>2122000</v>
      </c>
      <c r="F95" s="1">
        <v>0</v>
      </c>
      <c r="G95" s="1">
        <v>2122000</v>
      </c>
      <c r="H95" s="1">
        <v>0</v>
      </c>
      <c r="I95" s="1">
        <v>0</v>
      </c>
      <c r="J95" s="1">
        <v>2122000</v>
      </c>
      <c r="K95" s="1">
        <v>0</v>
      </c>
      <c r="L95" s="1">
        <v>0</v>
      </c>
      <c r="M95" s="1">
        <v>0</v>
      </c>
      <c r="N95">
        <v>0</v>
      </c>
      <c r="O95" s="1">
        <v>0</v>
      </c>
      <c r="P95" s="1">
        <v>0</v>
      </c>
      <c r="Q95" s="1">
        <v>0</v>
      </c>
      <c r="R95">
        <v>0</v>
      </c>
      <c r="S95" s="1">
        <v>0</v>
      </c>
      <c r="T95" s="1">
        <v>0</v>
      </c>
      <c r="U95" s="1">
        <v>0</v>
      </c>
    </row>
    <row r="96" spans="1:21" ht="14.25">
      <c r="A96" t="s">
        <v>25</v>
      </c>
      <c r="B96" s="1">
        <v>2122000</v>
      </c>
      <c r="C96" s="1">
        <v>0</v>
      </c>
      <c r="D96" s="1">
        <v>0</v>
      </c>
      <c r="E96" s="1">
        <v>2122000</v>
      </c>
      <c r="F96" s="1">
        <v>0</v>
      </c>
      <c r="G96" s="1">
        <v>2122000</v>
      </c>
      <c r="H96" s="1">
        <v>0</v>
      </c>
      <c r="I96" s="1">
        <v>0</v>
      </c>
      <c r="J96" s="1">
        <v>2122000</v>
      </c>
      <c r="K96" s="1">
        <v>0</v>
      </c>
      <c r="L96" s="1">
        <v>0</v>
      </c>
      <c r="M96" s="1">
        <v>0</v>
      </c>
      <c r="N96">
        <v>0</v>
      </c>
      <c r="O96" s="1">
        <v>0</v>
      </c>
      <c r="P96" s="1">
        <v>0</v>
      </c>
      <c r="Q96" s="1">
        <v>0</v>
      </c>
      <c r="R96">
        <v>0</v>
      </c>
      <c r="S96" s="1">
        <v>0</v>
      </c>
      <c r="T96" s="1">
        <v>0</v>
      </c>
      <c r="U96" s="1">
        <v>0</v>
      </c>
    </row>
    <row r="97" spans="1:21" ht="14.25">
      <c r="A97" t="s">
        <v>71</v>
      </c>
      <c r="B97" s="1">
        <v>21564000</v>
      </c>
      <c r="C97" s="1">
        <v>0</v>
      </c>
      <c r="D97" s="1">
        <v>0</v>
      </c>
      <c r="E97" s="1">
        <v>21564000</v>
      </c>
      <c r="F97" s="1">
        <v>0</v>
      </c>
      <c r="G97" s="1">
        <v>21564000</v>
      </c>
      <c r="H97" s="1">
        <v>0</v>
      </c>
      <c r="I97" s="1">
        <v>0</v>
      </c>
      <c r="J97" s="1">
        <v>21564000</v>
      </c>
      <c r="K97" s="1">
        <v>0</v>
      </c>
      <c r="L97" s="1">
        <v>0</v>
      </c>
      <c r="M97" s="1">
        <v>0</v>
      </c>
      <c r="N97">
        <v>0</v>
      </c>
      <c r="O97" s="1">
        <v>0</v>
      </c>
      <c r="P97" s="1">
        <v>0</v>
      </c>
      <c r="Q97" s="1">
        <v>0</v>
      </c>
      <c r="R97">
        <v>0</v>
      </c>
      <c r="S97" s="1">
        <v>0</v>
      </c>
      <c r="T97" s="1">
        <v>0</v>
      </c>
      <c r="U97" s="1">
        <v>0</v>
      </c>
    </row>
    <row r="98" spans="1:21" ht="14.25">
      <c r="A98" t="s">
        <v>25</v>
      </c>
      <c r="B98" s="1">
        <v>21564000</v>
      </c>
      <c r="C98" s="1">
        <v>0</v>
      </c>
      <c r="D98" s="1">
        <v>0</v>
      </c>
      <c r="E98" s="1">
        <v>21564000</v>
      </c>
      <c r="F98" s="1">
        <v>0</v>
      </c>
      <c r="G98" s="1">
        <v>21564000</v>
      </c>
      <c r="H98" s="1">
        <v>0</v>
      </c>
      <c r="I98" s="1">
        <v>0</v>
      </c>
      <c r="J98" s="1">
        <v>21564000</v>
      </c>
      <c r="K98" s="1">
        <v>0</v>
      </c>
      <c r="L98" s="1">
        <v>0</v>
      </c>
      <c r="M98" s="1">
        <v>0</v>
      </c>
      <c r="N98">
        <v>0</v>
      </c>
      <c r="O98" s="1">
        <v>0</v>
      </c>
      <c r="P98" s="1">
        <v>0</v>
      </c>
      <c r="Q98" s="1">
        <v>0</v>
      </c>
      <c r="R98">
        <v>0</v>
      </c>
      <c r="S98" s="1">
        <v>0</v>
      </c>
      <c r="T98" s="1">
        <v>0</v>
      </c>
      <c r="U98" s="1">
        <v>0</v>
      </c>
    </row>
    <row r="99" spans="1:21" ht="14.25">
      <c r="A99" t="s">
        <v>72</v>
      </c>
      <c r="B99" s="1">
        <v>44581000</v>
      </c>
      <c r="C99" s="1">
        <v>0</v>
      </c>
      <c r="D99" s="1">
        <v>0</v>
      </c>
      <c r="E99" s="1">
        <v>44581000</v>
      </c>
      <c r="F99" s="1">
        <v>0</v>
      </c>
      <c r="G99" s="1">
        <v>44581000</v>
      </c>
      <c r="H99" s="1">
        <v>0</v>
      </c>
      <c r="I99" s="1">
        <v>0</v>
      </c>
      <c r="J99" s="1">
        <v>44581000</v>
      </c>
      <c r="K99" s="1">
        <v>0</v>
      </c>
      <c r="L99" s="1">
        <v>0</v>
      </c>
      <c r="M99" s="1">
        <v>0</v>
      </c>
      <c r="N99">
        <v>0</v>
      </c>
      <c r="O99" s="1">
        <v>0</v>
      </c>
      <c r="P99" s="1">
        <v>0</v>
      </c>
      <c r="Q99" s="1">
        <v>0</v>
      </c>
      <c r="R99">
        <v>0</v>
      </c>
      <c r="S99" s="1">
        <v>0</v>
      </c>
      <c r="T99" s="1">
        <v>0</v>
      </c>
      <c r="U99" s="1">
        <v>0</v>
      </c>
    </row>
    <row r="100" spans="1:21" ht="14.25">
      <c r="A100" t="s">
        <v>25</v>
      </c>
      <c r="B100" s="1">
        <v>44581000</v>
      </c>
      <c r="C100" s="1">
        <v>0</v>
      </c>
      <c r="D100" s="1">
        <v>0</v>
      </c>
      <c r="E100" s="1">
        <v>44581000</v>
      </c>
      <c r="F100" s="1">
        <v>0</v>
      </c>
      <c r="G100" s="1">
        <v>44581000</v>
      </c>
      <c r="H100" s="1">
        <v>0</v>
      </c>
      <c r="I100" s="1">
        <v>0</v>
      </c>
      <c r="J100" s="1">
        <v>44581000</v>
      </c>
      <c r="K100" s="1">
        <v>0</v>
      </c>
      <c r="L100" s="1">
        <v>0</v>
      </c>
      <c r="M100" s="1">
        <v>0</v>
      </c>
      <c r="N100">
        <v>0</v>
      </c>
      <c r="O100" s="1">
        <v>0</v>
      </c>
      <c r="P100" s="1">
        <v>0</v>
      </c>
      <c r="Q100" s="1">
        <v>0</v>
      </c>
      <c r="R100">
        <v>0</v>
      </c>
      <c r="S100" s="1">
        <v>0</v>
      </c>
      <c r="T100" s="1">
        <v>0</v>
      </c>
      <c r="U100" s="1">
        <v>0</v>
      </c>
    </row>
    <row r="101" spans="1:21" ht="14.25">
      <c r="A101" t="s">
        <v>73</v>
      </c>
      <c r="B101" s="1">
        <v>243080000</v>
      </c>
      <c r="C101" s="1">
        <v>0</v>
      </c>
      <c r="D101" s="1">
        <v>0</v>
      </c>
      <c r="E101" s="1">
        <v>243080000</v>
      </c>
      <c r="F101" s="1">
        <v>0</v>
      </c>
      <c r="G101" s="1">
        <v>243080000</v>
      </c>
      <c r="H101" s="1">
        <v>0</v>
      </c>
      <c r="I101" s="1">
        <v>0</v>
      </c>
      <c r="J101" s="1">
        <v>243080000</v>
      </c>
      <c r="K101" s="1">
        <v>0</v>
      </c>
      <c r="L101" s="1">
        <v>0</v>
      </c>
      <c r="M101" s="1">
        <v>0</v>
      </c>
      <c r="N101">
        <v>0</v>
      </c>
      <c r="O101" s="1">
        <v>0</v>
      </c>
      <c r="P101" s="1">
        <v>0</v>
      </c>
      <c r="Q101" s="1">
        <v>0</v>
      </c>
      <c r="R101">
        <v>0</v>
      </c>
      <c r="S101" s="1">
        <v>0</v>
      </c>
      <c r="T101" s="1">
        <v>0</v>
      </c>
      <c r="U101" s="1">
        <v>0</v>
      </c>
    </row>
    <row r="102" spans="1:21" ht="14.25">
      <c r="A102" t="s">
        <v>25</v>
      </c>
      <c r="B102" s="1">
        <v>243080000</v>
      </c>
      <c r="C102" s="1">
        <v>0</v>
      </c>
      <c r="D102" s="1">
        <v>0</v>
      </c>
      <c r="E102" s="1">
        <v>243080000</v>
      </c>
      <c r="F102" s="1">
        <v>0</v>
      </c>
      <c r="G102" s="1">
        <v>243080000</v>
      </c>
      <c r="H102" s="1">
        <v>0</v>
      </c>
      <c r="I102" s="1">
        <v>0</v>
      </c>
      <c r="J102" s="1">
        <v>243080000</v>
      </c>
      <c r="K102" s="1">
        <v>0</v>
      </c>
      <c r="L102" s="1">
        <v>0</v>
      </c>
      <c r="M102" s="1">
        <v>0</v>
      </c>
      <c r="N102">
        <v>0</v>
      </c>
      <c r="O102" s="1">
        <v>0</v>
      </c>
      <c r="P102" s="1">
        <v>0</v>
      </c>
      <c r="Q102" s="1">
        <v>0</v>
      </c>
      <c r="R102">
        <v>0</v>
      </c>
      <c r="S102" s="1">
        <v>0</v>
      </c>
      <c r="T102" s="1">
        <v>0</v>
      </c>
      <c r="U102" s="1">
        <v>0</v>
      </c>
    </row>
    <row r="103" spans="1:21" ht="14.25">
      <c r="A103" t="s">
        <v>74</v>
      </c>
      <c r="B103" s="1">
        <v>27849000</v>
      </c>
      <c r="C103" s="1">
        <v>0</v>
      </c>
      <c r="D103" s="1">
        <v>0</v>
      </c>
      <c r="E103" s="1">
        <v>27849000</v>
      </c>
      <c r="F103" s="1">
        <v>0</v>
      </c>
      <c r="G103" s="1">
        <v>27849000</v>
      </c>
      <c r="H103" s="1">
        <v>0</v>
      </c>
      <c r="I103" s="1">
        <v>0</v>
      </c>
      <c r="J103" s="1">
        <v>27849000</v>
      </c>
      <c r="K103" s="1">
        <v>0</v>
      </c>
      <c r="L103" s="1">
        <v>0</v>
      </c>
      <c r="M103" s="1">
        <v>0</v>
      </c>
      <c r="N103">
        <v>0</v>
      </c>
      <c r="O103" s="1">
        <v>0</v>
      </c>
      <c r="P103" s="1">
        <v>0</v>
      </c>
      <c r="Q103" s="1">
        <v>0</v>
      </c>
      <c r="R103">
        <v>0</v>
      </c>
      <c r="S103" s="1">
        <v>0</v>
      </c>
      <c r="T103" s="1">
        <v>0</v>
      </c>
      <c r="U103" s="1">
        <v>0</v>
      </c>
    </row>
    <row r="104" spans="1:21" ht="14.25">
      <c r="A104" t="s">
        <v>25</v>
      </c>
      <c r="B104" s="1">
        <v>27849000</v>
      </c>
      <c r="C104" s="1">
        <v>0</v>
      </c>
      <c r="D104" s="1">
        <v>0</v>
      </c>
      <c r="E104" s="1">
        <v>27849000</v>
      </c>
      <c r="F104" s="1">
        <v>0</v>
      </c>
      <c r="G104" s="1">
        <v>27849000</v>
      </c>
      <c r="H104" s="1">
        <v>0</v>
      </c>
      <c r="I104" s="1">
        <v>0</v>
      </c>
      <c r="J104" s="1">
        <v>27849000</v>
      </c>
      <c r="K104" s="1">
        <v>0</v>
      </c>
      <c r="L104" s="1">
        <v>0</v>
      </c>
      <c r="M104" s="1">
        <v>0</v>
      </c>
      <c r="N104">
        <v>0</v>
      </c>
      <c r="O104" s="1">
        <v>0</v>
      </c>
      <c r="P104" s="1">
        <v>0</v>
      </c>
      <c r="Q104" s="1">
        <v>0</v>
      </c>
      <c r="R104">
        <v>0</v>
      </c>
      <c r="S104" s="1">
        <v>0</v>
      </c>
      <c r="T104" s="1">
        <v>0</v>
      </c>
      <c r="U104" s="1">
        <v>0</v>
      </c>
    </row>
    <row r="105" spans="1:21" ht="14.25">
      <c r="A105" t="s">
        <v>75</v>
      </c>
      <c r="B105" s="1">
        <v>8500000</v>
      </c>
      <c r="C105" s="1">
        <v>0</v>
      </c>
      <c r="D105" s="1">
        <v>0</v>
      </c>
      <c r="E105" s="1">
        <v>8500000</v>
      </c>
      <c r="F105" s="1">
        <v>0</v>
      </c>
      <c r="G105" s="1">
        <v>8500000</v>
      </c>
      <c r="H105" s="1">
        <v>0</v>
      </c>
      <c r="I105" s="1">
        <v>0</v>
      </c>
      <c r="J105" s="1">
        <v>8500000</v>
      </c>
      <c r="K105" s="1">
        <v>0</v>
      </c>
      <c r="L105" s="1">
        <v>0</v>
      </c>
      <c r="M105" s="1">
        <v>0</v>
      </c>
      <c r="N105">
        <v>0</v>
      </c>
      <c r="O105" s="1">
        <v>0</v>
      </c>
      <c r="P105" s="1">
        <v>0</v>
      </c>
      <c r="Q105" s="1">
        <v>0</v>
      </c>
      <c r="R105">
        <v>0</v>
      </c>
      <c r="S105" s="1">
        <v>0</v>
      </c>
      <c r="T105" s="1">
        <v>0</v>
      </c>
      <c r="U105" s="1">
        <v>0</v>
      </c>
    </row>
    <row r="106" spans="1:21" ht="14.25">
      <c r="A106" t="s">
        <v>25</v>
      </c>
      <c r="B106" s="1">
        <v>8500000</v>
      </c>
      <c r="C106" s="1">
        <v>0</v>
      </c>
      <c r="D106" s="1">
        <v>0</v>
      </c>
      <c r="E106" s="1">
        <v>8500000</v>
      </c>
      <c r="F106" s="1">
        <v>0</v>
      </c>
      <c r="G106" s="1">
        <v>8500000</v>
      </c>
      <c r="H106" s="1">
        <v>0</v>
      </c>
      <c r="I106" s="1">
        <v>0</v>
      </c>
      <c r="J106" s="1">
        <v>8500000</v>
      </c>
      <c r="K106" s="1">
        <v>0</v>
      </c>
      <c r="L106" s="1">
        <v>0</v>
      </c>
      <c r="M106" s="1">
        <v>0</v>
      </c>
      <c r="N106">
        <v>0</v>
      </c>
      <c r="O106" s="1">
        <v>0</v>
      </c>
      <c r="P106" s="1">
        <v>0</v>
      </c>
      <c r="Q106" s="1">
        <v>0</v>
      </c>
      <c r="R106">
        <v>0</v>
      </c>
      <c r="S106" s="1">
        <v>0</v>
      </c>
      <c r="T106" s="1">
        <v>0</v>
      </c>
      <c r="U106" s="1">
        <v>0</v>
      </c>
    </row>
    <row r="107" spans="1:21" ht="14.25">
      <c r="A107" t="s">
        <v>76</v>
      </c>
      <c r="B107" s="1">
        <v>44290000</v>
      </c>
      <c r="C107" s="1">
        <v>0</v>
      </c>
      <c r="D107" s="1">
        <v>0</v>
      </c>
      <c r="E107" s="1">
        <v>44290000</v>
      </c>
      <c r="F107" s="1">
        <v>0</v>
      </c>
      <c r="G107" s="1">
        <v>44290000</v>
      </c>
      <c r="H107" s="1">
        <v>0</v>
      </c>
      <c r="I107" s="1">
        <v>0</v>
      </c>
      <c r="J107" s="1">
        <v>44290000</v>
      </c>
      <c r="K107" s="1">
        <v>0</v>
      </c>
      <c r="L107" s="1">
        <v>0</v>
      </c>
      <c r="M107" s="1">
        <v>0</v>
      </c>
      <c r="N107">
        <v>0</v>
      </c>
      <c r="O107" s="1">
        <v>0</v>
      </c>
      <c r="P107" s="1">
        <v>0</v>
      </c>
      <c r="Q107" s="1">
        <v>0</v>
      </c>
      <c r="R107">
        <v>0</v>
      </c>
      <c r="S107" s="1">
        <v>0</v>
      </c>
      <c r="T107" s="1">
        <v>0</v>
      </c>
      <c r="U107" s="1">
        <v>0</v>
      </c>
    </row>
    <row r="108" spans="1:21" ht="14.25">
      <c r="A108" t="s">
        <v>25</v>
      </c>
      <c r="B108" s="1">
        <v>44290000</v>
      </c>
      <c r="C108" s="1">
        <v>0</v>
      </c>
      <c r="D108" s="1">
        <v>0</v>
      </c>
      <c r="E108" s="1">
        <v>44290000</v>
      </c>
      <c r="F108" s="1">
        <v>0</v>
      </c>
      <c r="G108" s="1">
        <v>44290000</v>
      </c>
      <c r="H108" s="1">
        <v>0</v>
      </c>
      <c r="I108" s="1">
        <v>0</v>
      </c>
      <c r="J108" s="1">
        <v>44290000</v>
      </c>
      <c r="K108" s="1">
        <v>0</v>
      </c>
      <c r="L108" s="1">
        <v>0</v>
      </c>
      <c r="M108" s="1">
        <v>0</v>
      </c>
      <c r="N108">
        <v>0</v>
      </c>
      <c r="O108" s="1">
        <v>0</v>
      </c>
      <c r="P108" s="1">
        <v>0</v>
      </c>
      <c r="Q108" s="1">
        <v>0</v>
      </c>
      <c r="R108">
        <v>0</v>
      </c>
      <c r="S108" s="1">
        <v>0</v>
      </c>
      <c r="T108" s="1">
        <v>0</v>
      </c>
      <c r="U108" s="1">
        <v>0</v>
      </c>
    </row>
    <row r="109" spans="1:21" ht="14.25">
      <c r="A109" t="s">
        <v>77</v>
      </c>
      <c r="B109" s="1">
        <v>15574000</v>
      </c>
      <c r="C109" s="1">
        <v>0</v>
      </c>
      <c r="D109" s="1">
        <v>0</v>
      </c>
      <c r="E109" s="1">
        <v>15574000</v>
      </c>
      <c r="F109" s="1">
        <v>0</v>
      </c>
      <c r="G109" s="1">
        <v>15574000</v>
      </c>
      <c r="H109" s="1">
        <v>4244000</v>
      </c>
      <c r="I109" s="1">
        <v>4244000</v>
      </c>
      <c r="J109" s="1">
        <v>11330000</v>
      </c>
      <c r="K109" s="1">
        <v>0</v>
      </c>
      <c r="L109" s="1">
        <v>0</v>
      </c>
      <c r="M109" s="1">
        <v>4244000</v>
      </c>
      <c r="N109">
        <v>0</v>
      </c>
      <c r="O109" s="1">
        <v>0</v>
      </c>
      <c r="P109" s="1">
        <v>0</v>
      </c>
      <c r="Q109" s="1">
        <v>0</v>
      </c>
      <c r="R109">
        <v>0</v>
      </c>
      <c r="S109" s="1">
        <v>0</v>
      </c>
      <c r="T109" s="1">
        <v>0</v>
      </c>
      <c r="U109" s="1">
        <v>0</v>
      </c>
    </row>
    <row r="110" spans="1:21" ht="14.25">
      <c r="A110" t="s">
        <v>25</v>
      </c>
      <c r="B110" s="1">
        <v>15574000</v>
      </c>
      <c r="C110" s="1">
        <v>0</v>
      </c>
      <c r="D110" s="1">
        <v>0</v>
      </c>
      <c r="E110" s="1">
        <v>15574000</v>
      </c>
      <c r="F110" s="1">
        <v>0</v>
      </c>
      <c r="G110" s="1">
        <v>15574000</v>
      </c>
      <c r="H110" s="1">
        <v>4244000</v>
      </c>
      <c r="I110" s="1">
        <v>4244000</v>
      </c>
      <c r="J110" s="1">
        <v>11330000</v>
      </c>
      <c r="K110" s="1">
        <v>0</v>
      </c>
      <c r="L110" s="1">
        <v>0</v>
      </c>
      <c r="M110" s="1">
        <v>4244000</v>
      </c>
      <c r="N110">
        <v>0</v>
      </c>
      <c r="O110" s="1">
        <v>0</v>
      </c>
      <c r="P110" s="1">
        <v>0</v>
      </c>
      <c r="Q110" s="1">
        <v>0</v>
      </c>
      <c r="R110">
        <v>0</v>
      </c>
      <c r="S110" s="1">
        <v>0</v>
      </c>
      <c r="T110" s="1">
        <v>0</v>
      </c>
      <c r="U110" s="1">
        <v>0</v>
      </c>
    </row>
    <row r="111" spans="1:21" ht="14.25">
      <c r="A111" t="s">
        <v>78</v>
      </c>
      <c r="B111" s="1">
        <v>6800000</v>
      </c>
      <c r="C111" s="1">
        <v>0</v>
      </c>
      <c r="D111" s="1">
        <v>0</v>
      </c>
      <c r="E111" s="1">
        <v>6800000</v>
      </c>
      <c r="F111" s="1">
        <v>0</v>
      </c>
      <c r="G111" s="1">
        <v>6800000</v>
      </c>
      <c r="H111" s="1">
        <v>6800000</v>
      </c>
      <c r="I111" s="1">
        <v>6800000</v>
      </c>
      <c r="J111" s="1">
        <v>0</v>
      </c>
      <c r="K111" s="1">
        <v>217908</v>
      </c>
      <c r="L111" s="1">
        <v>217908</v>
      </c>
      <c r="M111" s="1">
        <v>6582092</v>
      </c>
      <c r="N111">
        <v>3.2045</v>
      </c>
      <c r="O111" s="1">
        <v>217908</v>
      </c>
      <c r="P111" s="1">
        <v>217908</v>
      </c>
      <c r="Q111" s="1">
        <v>0</v>
      </c>
      <c r="R111">
        <v>3.2045</v>
      </c>
      <c r="S111" s="1">
        <v>217908</v>
      </c>
      <c r="T111" s="1">
        <v>217908</v>
      </c>
      <c r="U111" s="1">
        <v>0</v>
      </c>
    </row>
    <row r="112" spans="1:21" ht="14.25">
      <c r="A112" t="s">
        <v>25</v>
      </c>
      <c r="B112" s="1">
        <v>6800000</v>
      </c>
      <c r="C112" s="1">
        <v>0</v>
      </c>
      <c r="D112" s="1">
        <v>0</v>
      </c>
      <c r="E112" s="1">
        <v>6800000</v>
      </c>
      <c r="F112" s="1">
        <v>0</v>
      </c>
      <c r="G112" s="1">
        <v>6800000</v>
      </c>
      <c r="H112" s="1">
        <v>6800000</v>
      </c>
      <c r="I112" s="1">
        <v>6800000</v>
      </c>
      <c r="J112" s="1">
        <v>0</v>
      </c>
      <c r="K112" s="1">
        <v>217908</v>
      </c>
      <c r="L112" s="1">
        <v>217908</v>
      </c>
      <c r="M112" s="1">
        <v>6582092</v>
      </c>
      <c r="N112">
        <v>3.2045</v>
      </c>
      <c r="O112" s="1">
        <v>217908</v>
      </c>
      <c r="P112" s="1">
        <v>217908</v>
      </c>
      <c r="Q112" s="1">
        <v>0</v>
      </c>
      <c r="R112">
        <v>3.2045</v>
      </c>
      <c r="S112" s="1">
        <v>217908</v>
      </c>
      <c r="T112" s="1">
        <v>217908</v>
      </c>
      <c r="U112" s="1">
        <v>0</v>
      </c>
    </row>
    <row r="113" spans="1:21" ht="14.25">
      <c r="A113" t="s">
        <v>79</v>
      </c>
      <c r="B113" s="1">
        <v>110000000</v>
      </c>
      <c r="C113" s="1">
        <v>0</v>
      </c>
      <c r="D113" s="1">
        <v>0</v>
      </c>
      <c r="E113" s="1">
        <v>110000000</v>
      </c>
      <c r="F113" s="1">
        <v>0</v>
      </c>
      <c r="G113" s="1">
        <v>110000000</v>
      </c>
      <c r="H113" s="1">
        <v>109200000</v>
      </c>
      <c r="I113" s="1">
        <v>109200000</v>
      </c>
      <c r="J113" s="1">
        <v>800000</v>
      </c>
      <c r="K113" s="1">
        <v>8696820</v>
      </c>
      <c r="L113" s="1">
        <v>8696820</v>
      </c>
      <c r="M113" s="1">
        <v>100503180</v>
      </c>
      <c r="N113">
        <v>7.9062</v>
      </c>
      <c r="O113" s="1">
        <v>8696820</v>
      </c>
      <c r="P113" s="1">
        <v>8696820</v>
      </c>
      <c r="Q113" s="1">
        <v>0</v>
      </c>
      <c r="R113">
        <v>7.9062</v>
      </c>
      <c r="S113" s="1">
        <v>8696820</v>
      </c>
      <c r="T113" s="1">
        <v>8696820</v>
      </c>
      <c r="U113" s="1">
        <v>0</v>
      </c>
    </row>
    <row r="114" spans="1:21" ht="14.25">
      <c r="A114" t="s">
        <v>25</v>
      </c>
      <c r="B114" s="1">
        <v>110000000</v>
      </c>
      <c r="C114" s="1">
        <v>0</v>
      </c>
      <c r="D114" s="1">
        <v>0</v>
      </c>
      <c r="E114" s="1">
        <v>110000000</v>
      </c>
      <c r="F114" s="1">
        <v>0</v>
      </c>
      <c r="G114" s="1">
        <v>110000000</v>
      </c>
      <c r="H114" s="1">
        <v>109200000</v>
      </c>
      <c r="I114" s="1">
        <v>109200000</v>
      </c>
      <c r="J114" s="1">
        <v>800000</v>
      </c>
      <c r="K114" s="1">
        <v>8696820</v>
      </c>
      <c r="L114" s="1">
        <v>8696820</v>
      </c>
      <c r="M114" s="1">
        <v>100503180</v>
      </c>
      <c r="N114">
        <v>7.9062</v>
      </c>
      <c r="O114" s="1">
        <v>8696820</v>
      </c>
      <c r="P114" s="1">
        <v>8696820</v>
      </c>
      <c r="Q114" s="1">
        <v>0</v>
      </c>
      <c r="R114">
        <v>7.9062</v>
      </c>
      <c r="S114" s="1">
        <v>8696820</v>
      </c>
      <c r="T114" s="1">
        <v>8696820</v>
      </c>
      <c r="U114" s="1">
        <v>0</v>
      </c>
    </row>
    <row r="115" spans="1:21" ht="14.25">
      <c r="A115" t="s">
        <v>80</v>
      </c>
      <c r="B115" s="1">
        <v>212700000</v>
      </c>
      <c r="C115" s="1">
        <v>0</v>
      </c>
      <c r="D115" s="1">
        <v>0</v>
      </c>
      <c r="E115" s="1">
        <v>212700000</v>
      </c>
      <c r="F115" s="1">
        <v>0</v>
      </c>
      <c r="G115" s="1">
        <v>212700000</v>
      </c>
      <c r="H115" s="1">
        <v>0</v>
      </c>
      <c r="I115" s="1">
        <v>0</v>
      </c>
      <c r="J115" s="1">
        <v>212700000</v>
      </c>
      <c r="K115" s="1">
        <v>0</v>
      </c>
      <c r="L115" s="1">
        <v>0</v>
      </c>
      <c r="M115" s="1">
        <v>0</v>
      </c>
      <c r="N115">
        <v>0</v>
      </c>
      <c r="O115" s="1">
        <v>0</v>
      </c>
      <c r="P115" s="1">
        <v>0</v>
      </c>
      <c r="Q115" s="1">
        <v>0</v>
      </c>
      <c r="R115">
        <v>0</v>
      </c>
      <c r="S115" s="1">
        <v>0</v>
      </c>
      <c r="T115" s="1">
        <v>0</v>
      </c>
      <c r="U115" s="1">
        <v>0</v>
      </c>
    </row>
    <row r="116" spans="1:21" ht="14.25">
      <c r="A116" t="s">
        <v>25</v>
      </c>
      <c r="B116" s="1">
        <v>212700000</v>
      </c>
      <c r="C116" s="1">
        <v>0</v>
      </c>
      <c r="D116" s="1">
        <v>0</v>
      </c>
      <c r="E116" s="1">
        <v>212700000</v>
      </c>
      <c r="F116" s="1">
        <v>0</v>
      </c>
      <c r="G116" s="1">
        <v>212700000</v>
      </c>
      <c r="H116" s="1">
        <v>0</v>
      </c>
      <c r="I116" s="1">
        <v>0</v>
      </c>
      <c r="J116" s="1">
        <v>212700000</v>
      </c>
      <c r="K116" s="1">
        <v>0</v>
      </c>
      <c r="L116" s="1">
        <v>0</v>
      </c>
      <c r="M116" s="1">
        <v>0</v>
      </c>
      <c r="N116">
        <v>0</v>
      </c>
      <c r="O116" s="1">
        <v>0</v>
      </c>
      <c r="P116" s="1">
        <v>0</v>
      </c>
      <c r="Q116" s="1">
        <v>0</v>
      </c>
      <c r="R116">
        <v>0</v>
      </c>
      <c r="S116" s="1">
        <v>0</v>
      </c>
      <c r="T116" s="1">
        <v>0</v>
      </c>
      <c r="U116" s="1">
        <v>0</v>
      </c>
    </row>
    <row r="117" spans="1:21" ht="14.25">
      <c r="A117" t="s">
        <v>81</v>
      </c>
      <c r="B117" s="1">
        <v>155100000</v>
      </c>
      <c r="C117" s="1">
        <v>0</v>
      </c>
      <c r="D117" s="1">
        <v>0</v>
      </c>
      <c r="E117" s="1">
        <v>155100000</v>
      </c>
      <c r="F117" s="1">
        <v>0</v>
      </c>
      <c r="G117" s="1">
        <v>155100000</v>
      </c>
      <c r="H117" s="1">
        <v>0</v>
      </c>
      <c r="I117" s="1">
        <v>0</v>
      </c>
      <c r="J117" s="1">
        <v>155100000</v>
      </c>
      <c r="K117" s="1">
        <v>0</v>
      </c>
      <c r="L117" s="1">
        <v>0</v>
      </c>
      <c r="M117" s="1">
        <v>0</v>
      </c>
      <c r="N117">
        <v>0</v>
      </c>
      <c r="O117" s="1">
        <v>0</v>
      </c>
      <c r="P117" s="1">
        <v>0</v>
      </c>
      <c r="Q117" s="1">
        <v>0</v>
      </c>
      <c r="R117">
        <v>0</v>
      </c>
      <c r="S117" s="1">
        <v>0</v>
      </c>
      <c r="T117" s="1">
        <v>0</v>
      </c>
      <c r="U117" s="1">
        <v>0</v>
      </c>
    </row>
    <row r="118" spans="1:21" ht="14.25">
      <c r="A118" t="s">
        <v>25</v>
      </c>
      <c r="B118" s="1">
        <v>155100000</v>
      </c>
      <c r="C118" s="1">
        <v>0</v>
      </c>
      <c r="D118" s="1">
        <v>0</v>
      </c>
      <c r="E118" s="1">
        <v>155100000</v>
      </c>
      <c r="F118" s="1">
        <v>0</v>
      </c>
      <c r="G118" s="1">
        <v>155100000</v>
      </c>
      <c r="H118" s="1">
        <v>0</v>
      </c>
      <c r="I118" s="1">
        <v>0</v>
      </c>
      <c r="J118" s="1">
        <v>155100000</v>
      </c>
      <c r="K118" s="1">
        <v>0</v>
      </c>
      <c r="L118" s="1">
        <v>0</v>
      </c>
      <c r="M118" s="1">
        <v>0</v>
      </c>
      <c r="N118">
        <v>0</v>
      </c>
      <c r="O118" s="1">
        <v>0</v>
      </c>
      <c r="P118" s="1">
        <v>0</v>
      </c>
      <c r="Q118" s="1">
        <v>0</v>
      </c>
      <c r="R118">
        <v>0</v>
      </c>
      <c r="S118" s="1">
        <v>0</v>
      </c>
      <c r="T118" s="1">
        <v>0</v>
      </c>
      <c r="U118" s="1">
        <v>0</v>
      </c>
    </row>
    <row r="119" spans="1:21" ht="14.25">
      <c r="A119" t="s">
        <v>82</v>
      </c>
      <c r="B119" s="1">
        <v>147623000</v>
      </c>
      <c r="C119" s="1">
        <v>0</v>
      </c>
      <c r="D119" s="1">
        <v>0</v>
      </c>
      <c r="E119" s="1">
        <v>147623000</v>
      </c>
      <c r="F119" s="1">
        <v>0</v>
      </c>
      <c r="G119" s="1">
        <v>147623000</v>
      </c>
      <c r="H119" s="1">
        <v>0</v>
      </c>
      <c r="I119" s="1">
        <v>0</v>
      </c>
      <c r="J119" s="1">
        <v>147623000</v>
      </c>
      <c r="K119" s="1">
        <v>0</v>
      </c>
      <c r="L119" s="1">
        <v>0</v>
      </c>
      <c r="M119" s="1">
        <v>0</v>
      </c>
      <c r="N119">
        <v>0</v>
      </c>
      <c r="O119" s="1">
        <v>0</v>
      </c>
      <c r="P119" s="1">
        <v>0</v>
      </c>
      <c r="Q119" s="1">
        <v>0</v>
      </c>
      <c r="R119">
        <v>0</v>
      </c>
      <c r="S119" s="1">
        <v>0</v>
      </c>
      <c r="T119" s="1">
        <v>0</v>
      </c>
      <c r="U119" s="1">
        <v>0</v>
      </c>
    </row>
    <row r="120" spans="1:21" ht="14.25">
      <c r="A120" t="s">
        <v>25</v>
      </c>
      <c r="B120" s="1">
        <v>147623000</v>
      </c>
      <c r="C120" s="1">
        <v>0</v>
      </c>
      <c r="D120" s="1">
        <v>0</v>
      </c>
      <c r="E120" s="1">
        <v>147623000</v>
      </c>
      <c r="F120" s="1">
        <v>0</v>
      </c>
      <c r="G120" s="1">
        <v>147623000</v>
      </c>
      <c r="H120" s="1">
        <v>0</v>
      </c>
      <c r="I120" s="1">
        <v>0</v>
      </c>
      <c r="J120" s="1">
        <v>147623000</v>
      </c>
      <c r="K120" s="1">
        <v>0</v>
      </c>
      <c r="L120" s="1">
        <v>0</v>
      </c>
      <c r="M120" s="1">
        <v>0</v>
      </c>
      <c r="N120">
        <v>0</v>
      </c>
      <c r="O120" s="1">
        <v>0</v>
      </c>
      <c r="P120" s="1">
        <v>0</v>
      </c>
      <c r="Q120" s="1">
        <v>0</v>
      </c>
      <c r="R120">
        <v>0</v>
      </c>
      <c r="S120" s="1">
        <v>0</v>
      </c>
      <c r="T120" s="1">
        <v>0</v>
      </c>
      <c r="U120" s="1">
        <v>0</v>
      </c>
    </row>
    <row r="121" spans="1:21" ht="14.25">
      <c r="A121" t="s">
        <v>83</v>
      </c>
      <c r="B121" s="1">
        <v>154000000</v>
      </c>
      <c r="C121" s="1">
        <v>0</v>
      </c>
      <c r="D121" s="1">
        <v>0</v>
      </c>
      <c r="E121" s="1">
        <v>154000000</v>
      </c>
      <c r="F121" s="1">
        <v>0</v>
      </c>
      <c r="G121" s="1">
        <v>154000000</v>
      </c>
      <c r="H121" s="1">
        <v>154000000</v>
      </c>
      <c r="I121" s="1">
        <v>154000000</v>
      </c>
      <c r="J121" s="1">
        <v>0</v>
      </c>
      <c r="K121" s="1">
        <v>0</v>
      </c>
      <c r="L121" s="1">
        <v>0</v>
      </c>
      <c r="M121" s="1">
        <v>154000000</v>
      </c>
      <c r="N121">
        <v>0</v>
      </c>
      <c r="O121" s="1">
        <v>0</v>
      </c>
      <c r="P121" s="1">
        <v>0</v>
      </c>
      <c r="Q121" s="1">
        <v>0</v>
      </c>
      <c r="R121">
        <v>0</v>
      </c>
      <c r="S121" s="1">
        <v>0</v>
      </c>
      <c r="T121" s="1">
        <v>0</v>
      </c>
      <c r="U121" s="1">
        <v>0</v>
      </c>
    </row>
    <row r="122" spans="1:21" ht="14.25">
      <c r="A122" t="s">
        <v>25</v>
      </c>
      <c r="B122" s="1">
        <v>154000000</v>
      </c>
      <c r="C122" s="1">
        <v>0</v>
      </c>
      <c r="D122" s="1">
        <v>0</v>
      </c>
      <c r="E122" s="1">
        <v>154000000</v>
      </c>
      <c r="F122" s="1">
        <v>0</v>
      </c>
      <c r="G122" s="1">
        <v>154000000</v>
      </c>
      <c r="H122" s="1">
        <v>154000000</v>
      </c>
      <c r="I122" s="1">
        <v>154000000</v>
      </c>
      <c r="J122" s="1">
        <v>0</v>
      </c>
      <c r="K122" s="1">
        <v>0</v>
      </c>
      <c r="L122" s="1">
        <v>0</v>
      </c>
      <c r="M122" s="1">
        <v>154000000</v>
      </c>
      <c r="N122">
        <v>0</v>
      </c>
      <c r="O122" s="1">
        <v>0</v>
      </c>
      <c r="P122" s="1">
        <v>0</v>
      </c>
      <c r="Q122" s="1">
        <v>0</v>
      </c>
      <c r="R122">
        <v>0</v>
      </c>
      <c r="S122" s="1">
        <v>0</v>
      </c>
      <c r="T122" s="1">
        <v>0</v>
      </c>
      <c r="U122" s="1">
        <v>0</v>
      </c>
    </row>
    <row r="123" spans="1:21" ht="14.25">
      <c r="A123" t="s">
        <v>84</v>
      </c>
      <c r="B123" s="1">
        <v>12036000</v>
      </c>
      <c r="C123" s="1">
        <v>0</v>
      </c>
      <c r="D123" s="1">
        <v>0</v>
      </c>
      <c r="E123" s="1">
        <v>12036000</v>
      </c>
      <c r="F123" s="1">
        <v>0</v>
      </c>
      <c r="G123" s="1">
        <v>12036000</v>
      </c>
      <c r="H123" s="1">
        <v>3536000</v>
      </c>
      <c r="I123" s="1">
        <v>3536000</v>
      </c>
      <c r="J123" s="1">
        <v>8500000</v>
      </c>
      <c r="K123" s="1">
        <v>0</v>
      </c>
      <c r="L123" s="1">
        <v>0</v>
      </c>
      <c r="M123" s="1">
        <v>3536000</v>
      </c>
      <c r="N123">
        <v>0</v>
      </c>
      <c r="O123" s="1">
        <v>0</v>
      </c>
      <c r="P123" s="1">
        <v>0</v>
      </c>
      <c r="Q123" s="1">
        <v>0</v>
      </c>
      <c r="R123">
        <v>0</v>
      </c>
      <c r="S123" s="1">
        <v>0</v>
      </c>
      <c r="T123" s="1">
        <v>0</v>
      </c>
      <c r="U123" s="1">
        <v>0</v>
      </c>
    </row>
    <row r="124" spans="1:21" ht="14.25">
      <c r="A124" t="s">
        <v>25</v>
      </c>
      <c r="B124" s="1">
        <v>12036000</v>
      </c>
      <c r="C124" s="1">
        <v>0</v>
      </c>
      <c r="D124" s="1">
        <v>0</v>
      </c>
      <c r="E124" s="1">
        <v>12036000</v>
      </c>
      <c r="F124" s="1">
        <v>0</v>
      </c>
      <c r="G124" s="1">
        <v>12036000</v>
      </c>
      <c r="H124" s="1">
        <v>3536000</v>
      </c>
      <c r="I124" s="1">
        <v>3536000</v>
      </c>
      <c r="J124" s="1">
        <v>8500000</v>
      </c>
      <c r="K124" s="1">
        <v>0</v>
      </c>
      <c r="L124" s="1">
        <v>0</v>
      </c>
      <c r="M124" s="1">
        <v>3536000</v>
      </c>
      <c r="N124">
        <v>0</v>
      </c>
      <c r="O124" s="1">
        <v>0</v>
      </c>
      <c r="P124" s="1">
        <v>0</v>
      </c>
      <c r="Q124" s="1">
        <v>0</v>
      </c>
      <c r="R124">
        <v>0</v>
      </c>
      <c r="S124" s="1">
        <v>0</v>
      </c>
      <c r="T124" s="1">
        <v>0</v>
      </c>
      <c r="U124" s="1">
        <v>0</v>
      </c>
    </row>
    <row r="125" spans="1:21" ht="14.25">
      <c r="A125" t="s">
        <v>85</v>
      </c>
      <c r="B125" s="1">
        <v>3600000</v>
      </c>
      <c r="C125" s="1">
        <v>0</v>
      </c>
      <c r="D125" s="1">
        <v>0</v>
      </c>
      <c r="E125" s="1">
        <v>3600000</v>
      </c>
      <c r="F125" s="1">
        <v>0</v>
      </c>
      <c r="G125" s="1">
        <v>3600000</v>
      </c>
      <c r="H125" s="1">
        <v>2900000</v>
      </c>
      <c r="I125" s="1">
        <v>2900000</v>
      </c>
      <c r="J125" s="1">
        <v>700000</v>
      </c>
      <c r="K125" s="1">
        <v>181970</v>
      </c>
      <c r="L125" s="1">
        <v>181970</v>
      </c>
      <c r="M125" s="1">
        <v>2718030</v>
      </c>
      <c r="N125">
        <v>5.0547</v>
      </c>
      <c r="O125" s="1">
        <v>181970</v>
      </c>
      <c r="P125" s="1">
        <v>181970</v>
      </c>
      <c r="Q125" s="1">
        <v>0</v>
      </c>
      <c r="R125">
        <v>5.0547</v>
      </c>
      <c r="S125" s="1">
        <v>181970</v>
      </c>
      <c r="T125" s="1">
        <v>181970</v>
      </c>
      <c r="U125" s="1">
        <v>0</v>
      </c>
    </row>
    <row r="126" spans="1:21" ht="14.25">
      <c r="A126" t="s">
        <v>25</v>
      </c>
      <c r="B126" s="1">
        <v>3600000</v>
      </c>
      <c r="C126" s="1">
        <v>0</v>
      </c>
      <c r="D126" s="1">
        <v>0</v>
      </c>
      <c r="E126" s="1">
        <v>3600000</v>
      </c>
      <c r="F126" s="1">
        <v>0</v>
      </c>
      <c r="G126" s="1">
        <v>3600000</v>
      </c>
      <c r="H126" s="1">
        <v>2900000</v>
      </c>
      <c r="I126" s="1">
        <v>2900000</v>
      </c>
      <c r="J126" s="1">
        <v>700000</v>
      </c>
      <c r="K126" s="1">
        <v>181970</v>
      </c>
      <c r="L126" s="1">
        <v>181970</v>
      </c>
      <c r="M126" s="1">
        <v>2718030</v>
      </c>
      <c r="N126">
        <v>5.0547</v>
      </c>
      <c r="O126" s="1">
        <v>181970</v>
      </c>
      <c r="P126" s="1">
        <v>181970</v>
      </c>
      <c r="Q126" s="1">
        <v>0</v>
      </c>
      <c r="R126">
        <v>5.0547</v>
      </c>
      <c r="S126" s="1">
        <v>181970</v>
      </c>
      <c r="T126" s="1">
        <v>181970</v>
      </c>
      <c r="U126" s="1">
        <v>0</v>
      </c>
    </row>
    <row r="127" spans="1:21" ht="14.25">
      <c r="A127" t="s">
        <v>86</v>
      </c>
      <c r="B127" s="1">
        <v>11296000</v>
      </c>
      <c r="C127" s="1">
        <v>0</v>
      </c>
      <c r="D127" s="1">
        <v>0</v>
      </c>
      <c r="E127" s="1">
        <v>11296000</v>
      </c>
      <c r="F127" s="1">
        <v>0</v>
      </c>
      <c r="G127" s="1">
        <v>11296000</v>
      </c>
      <c r="H127" s="1">
        <v>2546000</v>
      </c>
      <c r="I127" s="1">
        <v>2546000</v>
      </c>
      <c r="J127" s="1">
        <v>8750000</v>
      </c>
      <c r="K127" s="1">
        <v>0</v>
      </c>
      <c r="L127" s="1">
        <v>0</v>
      </c>
      <c r="M127" s="1">
        <v>2546000</v>
      </c>
      <c r="N127">
        <v>0</v>
      </c>
      <c r="O127" s="1">
        <v>0</v>
      </c>
      <c r="P127" s="1">
        <v>0</v>
      </c>
      <c r="Q127" s="1">
        <v>0</v>
      </c>
      <c r="R127">
        <v>0</v>
      </c>
      <c r="S127" s="1">
        <v>0</v>
      </c>
      <c r="T127" s="1">
        <v>0</v>
      </c>
      <c r="U127" s="1">
        <v>0</v>
      </c>
    </row>
    <row r="128" spans="1:21" ht="14.25">
      <c r="A128" t="s">
        <v>25</v>
      </c>
      <c r="B128" s="1">
        <v>11296000</v>
      </c>
      <c r="C128" s="1">
        <v>0</v>
      </c>
      <c r="D128" s="1">
        <v>0</v>
      </c>
      <c r="E128" s="1">
        <v>11296000</v>
      </c>
      <c r="F128" s="1">
        <v>0</v>
      </c>
      <c r="G128" s="1">
        <v>11296000</v>
      </c>
      <c r="H128" s="1">
        <v>2546000</v>
      </c>
      <c r="I128" s="1">
        <v>2546000</v>
      </c>
      <c r="J128" s="1">
        <v>8750000</v>
      </c>
      <c r="K128" s="1">
        <v>0</v>
      </c>
      <c r="L128" s="1">
        <v>0</v>
      </c>
      <c r="M128" s="1">
        <v>2546000</v>
      </c>
      <c r="N128">
        <v>0</v>
      </c>
      <c r="O128" s="1">
        <v>0</v>
      </c>
      <c r="P128" s="1">
        <v>0</v>
      </c>
      <c r="Q128" s="1">
        <v>0</v>
      </c>
      <c r="R128">
        <v>0</v>
      </c>
      <c r="S128" s="1">
        <v>0</v>
      </c>
      <c r="T128" s="1">
        <v>0</v>
      </c>
      <c r="U128" s="1">
        <v>0</v>
      </c>
    </row>
    <row r="129" spans="1:21" ht="14.25">
      <c r="A129" t="s">
        <v>87</v>
      </c>
      <c r="B129" s="1">
        <v>76000000</v>
      </c>
      <c r="C129" s="1">
        <v>0</v>
      </c>
      <c r="D129" s="1">
        <v>0</v>
      </c>
      <c r="E129" s="1">
        <v>76000000</v>
      </c>
      <c r="F129" s="1">
        <v>0</v>
      </c>
      <c r="G129" s="1">
        <v>76000000</v>
      </c>
      <c r="H129" s="1">
        <v>0</v>
      </c>
      <c r="I129" s="1">
        <v>0</v>
      </c>
      <c r="J129" s="1">
        <v>76000000</v>
      </c>
      <c r="K129" s="1">
        <v>0</v>
      </c>
      <c r="L129" s="1">
        <v>0</v>
      </c>
      <c r="M129" s="1">
        <v>0</v>
      </c>
      <c r="N129">
        <v>0</v>
      </c>
      <c r="O129" s="1">
        <v>0</v>
      </c>
      <c r="P129" s="1">
        <v>0</v>
      </c>
      <c r="Q129" s="1">
        <v>0</v>
      </c>
      <c r="R129">
        <v>0</v>
      </c>
      <c r="S129" s="1">
        <v>0</v>
      </c>
      <c r="T129" s="1">
        <v>0</v>
      </c>
      <c r="U129" s="1">
        <v>0</v>
      </c>
    </row>
    <row r="130" spans="1:21" ht="14.25">
      <c r="A130" t="s">
        <v>25</v>
      </c>
      <c r="B130" s="1">
        <v>76000000</v>
      </c>
      <c r="C130" s="1">
        <v>0</v>
      </c>
      <c r="D130" s="1">
        <v>0</v>
      </c>
      <c r="E130" s="1">
        <v>76000000</v>
      </c>
      <c r="F130" s="1">
        <v>0</v>
      </c>
      <c r="G130" s="1">
        <v>76000000</v>
      </c>
      <c r="H130" s="1">
        <v>0</v>
      </c>
      <c r="I130" s="1">
        <v>0</v>
      </c>
      <c r="J130" s="1">
        <v>76000000</v>
      </c>
      <c r="K130" s="1">
        <v>0</v>
      </c>
      <c r="L130" s="1">
        <v>0</v>
      </c>
      <c r="M130" s="1">
        <v>0</v>
      </c>
      <c r="N130">
        <v>0</v>
      </c>
      <c r="O130" s="1">
        <v>0</v>
      </c>
      <c r="P130" s="1">
        <v>0</v>
      </c>
      <c r="Q130" s="1">
        <v>0</v>
      </c>
      <c r="R130">
        <v>0</v>
      </c>
      <c r="S130" s="1">
        <v>0</v>
      </c>
      <c r="T130" s="1">
        <v>0</v>
      </c>
      <c r="U130" s="1">
        <v>0</v>
      </c>
    </row>
    <row r="131" spans="1:21" ht="14.25">
      <c r="A131" t="s">
        <v>88</v>
      </c>
      <c r="B131" s="1">
        <v>10500000</v>
      </c>
      <c r="C131" s="1">
        <v>0</v>
      </c>
      <c r="D131" s="1">
        <v>0</v>
      </c>
      <c r="E131" s="1">
        <v>10500000</v>
      </c>
      <c r="F131" s="1">
        <v>0</v>
      </c>
      <c r="G131" s="1">
        <v>10500000</v>
      </c>
      <c r="H131" s="1">
        <v>0</v>
      </c>
      <c r="I131" s="1">
        <v>0</v>
      </c>
      <c r="J131" s="1">
        <v>10500000</v>
      </c>
      <c r="K131" s="1">
        <v>0</v>
      </c>
      <c r="L131" s="1">
        <v>0</v>
      </c>
      <c r="M131" s="1">
        <v>0</v>
      </c>
      <c r="N131">
        <v>0</v>
      </c>
      <c r="O131" s="1">
        <v>0</v>
      </c>
      <c r="P131" s="1">
        <v>0</v>
      </c>
      <c r="Q131" s="1">
        <v>0</v>
      </c>
      <c r="R131">
        <v>0</v>
      </c>
      <c r="S131" s="1">
        <v>0</v>
      </c>
      <c r="T131" s="1">
        <v>0</v>
      </c>
      <c r="U131" s="1">
        <v>0</v>
      </c>
    </row>
    <row r="132" spans="1:21" ht="14.25">
      <c r="A132" t="s">
        <v>25</v>
      </c>
      <c r="B132" s="1">
        <v>10500000</v>
      </c>
      <c r="C132" s="1">
        <v>0</v>
      </c>
      <c r="D132" s="1">
        <v>0</v>
      </c>
      <c r="E132" s="1">
        <v>10500000</v>
      </c>
      <c r="F132" s="1">
        <v>0</v>
      </c>
      <c r="G132" s="1">
        <v>10500000</v>
      </c>
      <c r="H132" s="1">
        <v>0</v>
      </c>
      <c r="I132" s="1">
        <v>0</v>
      </c>
      <c r="J132" s="1">
        <v>10500000</v>
      </c>
      <c r="K132" s="1">
        <v>0</v>
      </c>
      <c r="L132" s="1">
        <v>0</v>
      </c>
      <c r="M132" s="1">
        <v>0</v>
      </c>
      <c r="N132">
        <v>0</v>
      </c>
      <c r="O132" s="1">
        <v>0</v>
      </c>
      <c r="P132" s="1">
        <v>0</v>
      </c>
      <c r="Q132" s="1">
        <v>0</v>
      </c>
      <c r="R132">
        <v>0</v>
      </c>
      <c r="S132" s="1">
        <v>0</v>
      </c>
      <c r="T132" s="1">
        <v>0</v>
      </c>
      <c r="U132" s="1">
        <v>0</v>
      </c>
    </row>
    <row r="133" spans="1:21" ht="14.25">
      <c r="A133" t="s">
        <v>89</v>
      </c>
      <c r="B133" s="1">
        <v>10000000</v>
      </c>
      <c r="C133" s="1">
        <v>0</v>
      </c>
      <c r="D133" s="1">
        <v>0</v>
      </c>
      <c r="E133" s="1">
        <v>10000000</v>
      </c>
      <c r="F133" s="1">
        <v>0</v>
      </c>
      <c r="G133" s="1">
        <v>10000000</v>
      </c>
      <c r="H133" s="1">
        <v>0</v>
      </c>
      <c r="I133" s="1">
        <v>0</v>
      </c>
      <c r="J133" s="1">
        <v>10000000</v>
      </c>
      <c r="K133" s="1">
        <v>0</v>
      </c>
      <c r="L133" s="1">
        <v>0</v>
      </c>
      <c r="M133" s="1">
        <v>0</v>
      </c>
      <c r="N133">
        <v>0</v>
      </c>
      <c r="O133" s="1">
        <v>0</v>
      </c>
      <c r="P133" s="1">
        <v>0</v>
      </c>
      <c r="Q133" s="1">
        <v>0</v>
      </c>
      <c r="R133">
        <v>0</v>
      </c>
      <c r="S133" s="1">
        <v>0</v>
      </c>
      <c r="T133" s="1">
        <v>0</v>
      </c>
      <c r="U133" s="1">
        <v>0</v>
      </c>
    </row>
    <row r="134" spans="1:21" ht="14.25">
      <c r="A134" t="s">
        <v>25</v>
      </c>
      <c r="B134" s="1">
        <v>10000000</v>
      </c>
      <c r="C134" s="1">
        <v>0</v>
      </c>
      <c r="D134" s="1">
        <v>0</v>
      </c>
      <c r="E134" s="1">
        <v>10000000</v>
      </c>
      <c r="F134" s="1">
        <v>0</v>
      </c>
      <c r="G134" s="1">
        <v>10000000</v>
      </c>
      <c r="H134" s="1">
        <v>0</v>
      </c>
      <c r="I134" s="1">
        <v>0</v>
      </c>
      <c r="J134" s="1">
        <v>10000000</v>
      </c>
      <c r="K134" s="1">
        <v>0</v>
      </c>
      <c r="L134" s="1">
        <v>0</v>
      </c>
      <c r="M134" s="1">
        <v>0</v>
      </c>
      <c r="N134">
        <v>0</v>
      </c>
      <c r="O134" s="1">
        <v>0</v>
      </c>
      <c r="P134" s="1">
        <v>0</v>
      </c>
      <c r="Q134" s="1">
        <v>0</v>
      </c>
      <c r="R134">
        <v>0</v>
      </c>
      <c r="S134" s="1">
        <v>0</v>
      </c>
      <c r="T134" s="1">
        <v>0</v>
      </c>
      <c r="U134" s="1">
        <v>0</v>
      </c>
    </row>
    <row r="135" spans="1:21" ht="14.25">
      <c r="A135" t="s">
        <v>90</v>
      </c>
      <c r="B135" s="1">
        <v>1061000</v>
      </c>
      <c r="C135" s="1">
        <v>0</v>
      </c>
      <c r="D135" s="1">
        <v>0</v>
      </c>
      <c r="E135" s="1">
        <v>1061000</v>
      </c>
      <c r="F135" s="1">
        <v>0</v>
      </c>
      <c r="G135" s="1">
        <v>1061000</v>
      </c>
      <c r="H135" s="1">
        <v>1061000</v>
      </c>
      <c r="I135" s="1">
        <v>1061000</v>
      </c>
      <c r="J135" s="1">
        <v>0</v>
      </c>
      <c r="K135" s="1">
        <v>0</v>
      </c>
      <c r="L135" s="1">
        <v>0</v>
      </c>
      <c r="M135" s="1">
        <v>1061000</v>
      </c>
      <c r="N135">
        <v>0</v>
      </c>
      <c r="O135" s="1">
        <v>0</v>
      </c>
      <c r="P135" s="1">
        <v>0</v>
      </c>
      <c r="Q135" s="1">
        <v>0</v>
      </c>
      <c r="R135">
        <v>0</v>
      </c>
      <c r="S135" s="1">
        <v>0</v>
      </c>
      <c r="T135" s="1">
        <v>0</v>
      </c>
      <c r="U135" s="1">
        <v>0</v>
      </c>
    </row>
    <row r="136" spans="1:21" ht="14.25">
      <c r="A136" t="s">
        <v>25</v>
      </c>
      <c r="B136" s="1">
        <v>1061000</v>
      </c>
      <c r="C136" s="1">
        <v>0</v>
      </c>
      <c r="D136" s="1">
        <v>0</v>
      </c>
      <c r="E136" s="1">
        <v>1061000</v>
      </c>
      <c r="F136" s="1">
        <v>0</v>
      </c>
      <c r="G136" s="1">
        <v>1061000</v>
      </c>
      <c r="H136" s="1">
        <v>1061000</v>
      </c>
      <c r="I136" s="1">
        <v>1061000</v>
      </c>
      <c r="J136" s="1">
        <v>0</v>
      </c>
      <c r="K136" s="1">
        <v>0</v>
      </c>
      <c r="L136" s="1">
        <v>0</v>
      </c>
      <c r="M136" s="1">
        <v>1061000</v>
      </c>
      <c r="N136">
        <v>0</v>
      </c>
      <c r="O136" s="1">
        <v>0</v>
      </c>
      <c r="P136" s="1">
        <v>0</v>
      </c>
      <c r="Q136" s="1">
        <v>0</v>
      </c>
      <c r="R136">
        <v>0</v>
      </c>
      <c r="S136" s="1">
        <v>0</v>
      </c>
      <c r="T136" s="1">
        <v>0</v>
      </c>
      <c r="U136" s="1">
        <v>0</v>
      </c>
    </row>
    <row r="137" spans="1:21" ht="14.25">
      <c r="A137" t="s">
        <v>91</v>
      </c>
      <c r="B137" s="1">
        <v>34900000</v>
      </c>
      <c r="C137" s="1">
        <v>0</v>
      </c>
      <c r="D137" s="1">
        <v>0</v>
      </c>
      <c r="E137" s="1">
        <v>34900000</v>
      </c>
      <c r="F137" s="1">
        <v>0</v>
      </c>
      <c r="G137" s="1">
        <v>34900000</v>
      </c>
      <c r="H137" s="1">
        <v>0</v>
      </c>
      <c r="I137" s="1">
        <v>0</v>
      </c>
      <c r="J137" s="1">
        <v>34900000</v>
      </c>
      <c r="K137" s="1">
        <v>0</v>
      </c>
      <c r="L137" s="1">
        <v>0</v>
      </c>
      <c r="M137" s="1">
        <v>0</v>
      </c>
      <c r="N137">
        <v>0</v>
      </c>
      <c r="O137" s="1">
        <v>0</v>
      </c>
      <c r="P137" s="1">
        <v>0</v>
      </c>
      <c r="Q137" s="1">
        <v>0</v>
      </c>
      <c r="R137">
        <v>0</v>
      </c>
      <c r="S137" s="1">
        <v>0</v>
      </c>
      <c r="T137" s="1">
        <v>0</v>
      </c>
      <c r="U137" s="1">
        <v>0</v>
      </c>
    </row>
    <row r="138" spans="1:21" ht="14.25">
      <c r="A138" t="s">
        <v>25</v>
      </c>
      <c r="B138" s="1">
        <v>34900000</v>
      </c>
      <c r="C138" s="1">
        <v>0</v>
      </c>
      <c r="D138" s="1">
        <v>0</v>
      </c>
      <c r="E138" s="1">
        <v>34900000</v>
      </c>
      <c r="F138" s="1">
        <v>0</v>
      </c>
      <c r="G138" s="1">
        <v>34900000</v>
      </c>
      <c r="H138" s="1">
        <v>0</v>
      </c>
      <c r="I138" s="1">
        <v>0</v>
      </c>
      <c r="J138" s="1">
        <v>34900000</v>
      </c>
      <c r="K138" s="1">
        <v>0</v>
      </c>
      <c r="L138" s="1">
        <v>0</v>
      </c>
      <c r="M138" s="1">
        <v>0</v>
      </c>
      <c r="N138">
        <v>0</v>
      </c>
      <c r="O138" s="1">
        <v>0</v>
      </c>
      <c r="P138" s="1">
        <v>0</v>
      </c>
      <c r="Q138" s="1">
        <v>0</v>
      </c>
      <c r="R138">
        <v>0</v>
      </c>
      <c r="S138" s="1">
        <v>0</v>
      </c>
      <c r="T138" s="1">
        <v>0</v>
      </c>
      <c r="U138" s="1">
        <v>0</v>
      </c>
    </row>
    <row r="139" spans="1:21" ht="14.25">
      <c r="A139" t="s">
        <v>92</v>
      </c>
      <c r="B139" s="1">
        <v>50141000</v>
      </c>
      <c r="C139" s="1">
        <v>-3000000</v>
      </c>
      <c r="D139" s="1">
        <v>-3000000</v>
      </c>
      <c r="E139" s="1">
        <v>47141000</v>
      </c>
      <c r="F139" s="1">
        <v>0</v>
      </c>
      <c r="G139" s="1">
        <v>47141000</v>
      </c>
      <c r="H139" s="1">
        <v>0</v>
      </c>
      <c r="I139" s="1">
        <v>0</v>
      </c>
      <c r="J139" s="1">
        <v>47141000</v>
      </c>
      <c r="K139" s="1">
        <v>0</v>
      </c>
      <c r="L139" s="1">
        <v>0</v>
      </c>
      <c r="M139" s="1">
        <v>0</v>
      </c>
      <c r="N139">
        <v>0</v>
      </c>
      <c r="O139" s="1">
        <v>0</v>
      </c>
      <c r="P139" s="1">
        <v>0</v>
      </c>
      <c r="Q139" s="1">
        <v>0</v>
      </c>
      <c r="R139">
        <v>0</v>
      </c>
      <c r="S139" s="1">
        <v>0</v>
      </c>
      <c r="T139" s="1">
        <v>0</v>
      </c>
      <c r="U139" s="1">
        <v>0</v>
      </c>
    </row>
    <row r="140" spans="1:21" ht="14.25">
      <c r="A140" t="s">
        <v>25</v>
      </c>
      <c r="B140" s="1">
        <v>50141000</v>
      </c>
      <c r="C140" s="1">
        <v>-3000000</v>
      </c>
      <c r="D140" s="1">
        <v>-3000000</v>
      </c>
      <c r="E140" s="1">
        <v>47141000</v>
      </c>
      <c r="F140" s="1">
        <v>0</v>
      </c>
      <c r="G140" s="1">
        <v>47141000</v>
      </c>
      <c r="H140" s="1">
        <v>0</v>
      </c>
      <c r="I140" s="1">
        <v>0</v>
      </c>
      <c r="J140" s="1">
        <v>47141000</v>
      </c>
      <c r="K140" s="1">
        <v>0</v>
      </c>
      <c r="L140" s="1">
        <v>0</v>
      </c>
      <c r="M140" s="1">
        <v>0</v>
      </c>
      <c r="N140">
        <v>0</v>
      </c>
      <c r="O140" s="1">
        <v>0</v>
      </c>
      <c r="P140" s="1">
        <v>0</v>
      </c>
      <c r="Q140" s="1">
        <v>0</v>
      </c>
      <c r="R140">
        <v>0</v>
      </c>
      <c r="S140" s="1">
        <v>0</v>
      </c>
      <c r="T140" s="1">
        <v>0</v>
      </c>
      <c r="U140" s="1">
        <v>0</v>
      </c>
    </row>
    <row r="141" spans="1:21" ht="14.25">
      <c r="A141" t="s">
        <v>93</v>
      </c>
      <c r="B141" s="1">
        <v>3600000</v>
      </c>
      <c r="C141" s="1">
        <v>0</v>
      </c>
      <c r="D141" s="1">
        <v>0</v>
      </c>
      <c r="E141" s="1">
        <v>3600000</v>
      </c>
      <c r="F141" s="1">
        <v>0</v>
      </c>
      <c r="G141" s="1">
        <v>3600000</v>
      </c>
      <c r="H141" s="1">
        <v>3600000</v>
      </c>
      <c r="I141" s="1">
        <v>3600000</v>
      </c>
      <c r="J141" s="1">
        <v>0</v>
      </c>
      <c r="K141" s="1">
        <v>104910</v>
      </c>
      <c r="L141" s="1">
        <v>104910</v>
      </c>
      <c r="M141" s="1">
        <v>3495090</v>
      </c>
      <c r="N141">
        <v>2.9142</v>
      </c>
      <c r="O141" s="1">
        <v>104910</v>
      </c>
      <c r="P141" s="1">
        <v>104910</v>
      </c>
      <c r="Q141" s="1">
        <v>0</v>
      </c>
      <c r="R141">
        <v>2.9142</v>
      </c>
      <c r="S141" s="1">
        <v>104910</v>
      </c>
      <c r="T141" s="1">
        <v>104910</v>
      </c>
      <c r="U141" s="1">
        <v>0</v>
      </c>
    </row>
    <row r="142" spans="1:21" ht="14.25">
      <c r="A142" t="s">
        <v>25</v>
      </c>
      <c r="B142" s="1">
        <v>3600000</v>
      </c>
      <c r="C142" s="1">
        <v>0</v>
      </c>
      <c r="D142" s="1">
        <v>0</v>
      </c>
      <c r="E142" s="1">
        <v>3600000</v>
      </c>
      <c r="F142" s="1">
        <v>0</v>
      </c>
      <c r="G142" s="1">
        <v>3600000</v>
      </c>
      <c r="H142" s="1">
        <v>3600000</v>
      </c>
      <c r="I142" s="1">
        <v>3600000</v>
      </c>
      <c r="J142" s="1">
        <v>0</v>
      </c>
      <c r="K142" s="1">
        <v>104910</v>
      </c>
      <c r="L142" s="1">
        <v>104910</v>
      </c>
      <c r="M142" s="1">
        <v>3495090</v>
      </c>
      <c r="N142">
        <v>2.9142</v>
      </c>
      <c r="O142" s="1">
        <v>104910</v>
      </c>
      <c r="P142" s="1">
        <v>104910</v>
      </c>
      <c r="Q142" s="1">
        <v>0</v>
      </c>
      <c r="R142">
        <v>2.9142</v>
      </c>
      <c r="S142" s="1">
        <v>104910</v>
      </c>
      <c r="T142" s="1">
        <v>104910</v>
      </c>
      <c r="U142" s="1">
        <v>0</v>
      </c>
    </row>
    <row r="143" spans="1:21" ht="14.25">
      <c r="A143" t="s">
        <v>94</v>
      </c>
      <c r="B143" s="1">
        <v>2500000</v>
      </c>
      <c r="C143" s="1">
        <v>0</v>
      </c>
      <c r="D143" s="1">
        <v>0</v>
      </c>
      <c r="E143" s="1">
        <v>2500000</v>
      </c>
      <c r="F143" s="1">
        <v>0</v>
      </c>
      <c r="G143" s="1">
        <v>2500000</v>
      </c>
      <c r="H143" s="1">
        <v>2500000</v>
      </c>
      <c r="I143" s="1">
        <v>2500000</v>
      </c>
      <c r="J143" s="1">
        <v>0</v>
      </c>
      <c r="K143" s="1">
        <v>0</v>
      </c>
      <c r="L143" s="1">
        <v>0</v>
      </c>
      <c r="M143" s="1">
        <v>2500000</v>
      </c>
      <c r="N143">
        <v>0</v>
      </c>
      <c r="O143" s="1">
        <v>0</v>
      </c>
      <c r="P143" s="1">
        <v>0</v>
      </c>
      <c r="Q143" s="1">
        <v>0</v>
      </c>
      <c r="R143">
        <v>0</v>
      </c>
      <c r="S143" s="1">
        <v>0</v>
      </c>
      <c r="T143" s="1">
        <v>0</v>
      </c>
      <c r="U143" s="1">
        <v>0</v>
      </c>
    </row>
    <row r="144" spans="1:21" ht="14.25">
      <c r="A144" t="s">
        <v>25</v>
      </c>
      <c r="B144" s="1">
        <v>2500000</v>
      </c>
      <c r="C144" s="1">
        <v>0</v>
      </c>
      <c r="D144" s="1">
        <v>0</v>
      </c>
      <c r="E144" s="1">
        <v>2500000</v>
      </c>
      <c r="F144" s="1">
        <v>0</v>
      </c>
      <c r="G144" s="1">
        <v>2500000</v>
      </c>
      <c r="H144" s="1">
        <v>2500000</v>
      </c>
      <c r="I144" s="1">
        <v>2500000</v>
      </c>
      <c r="J144" s="1">
        <v>0</v>
      </c>
      <c r="K144" s="1">
        <v>0</v>
      </c>
      <c r="L144" s="1">
        <v>0</v>
      </c>
      <c r="M144" s="1">
        <v>2500000</v>
      </c>
      <c r="N144">
        <v>0</v>
      </c>
      <c r="O144" s="1">
        <v>0</v>
      </c>
      <c r="P144" s="1">
        <v>0</v>
      </c>
      <c r="Q144" s="1">
        <v>0</v>
      </c>
      <c r="R144">
        <v>0</v>
      </c>
      <c r="S144" s="1">
        <v>0</v>
      </c>
      <c r="T144" s="1">
        <v>0</v>
      </c>
      <c r="U144" s="1">
        <v>0</v>
      </c>
    </row>
    <row r="145" spans="1:21" ht="14.25">
      <c r="A145" t="s">
        <v>95</v>
      </c>
      <c r="B145" s="1">
        <v>76500000</v>
      </c>
      <c r="C145" s="1">
        <v>0</v>
      </c>
      <c r="D145" s="1">
        <v>0</v>
      </c>
      <c r="E145" s="1">
        <v>76500000</v>
      </c>
      <c r="F145" s="1">
        <v>0</v>
      </c>
      <c r="G145" s="1">
        <v>76500000</v>
      </c>
      <c r="H145" s="1">
        <v>0</v>
      </c>
      <c r="I145" s="1">
        <v>0</v>
      </c>
      <c r="J145" s="1">
        <v>76500000</v>
      </c>
      <c r="K145" s="1">
        <v>0</v>
      </c>
      <c r="L145" s="1">
        <v>0</v>
      </c>
      <c r="M145" s="1">
        <v>0</v>
      </c>
      <c r="N145">
        <v>0</v>
      </c>
      <c r="O145" s="1">
        <v>0</v>
      </c>
      <c r="P145" s="1">
        <v>0</v>
      </c>
      <c r="Q145" s="1">
        <v>0</v>
      </c>
      <c r="R145">
        <v>0</v>
      </c>
      <c r="S145" s="1">
        <v>0</v>
      </c>
      <c r="T145" s="1">
        <v>0</v>
      </c>
      <c r="U145" s="1">
        <v>0</v>
      </c>
    </row>
    <row r="146" spans="1:21" ht="14.25">
      <c r="A146" t="s">
        <v>25</v>
      </c>
      <c r="B146" s="1">
        <v>76500000</v>
      </c>
      <c r="C146" s="1">
        <v>0</v>
      </c>
      <c r="D146" s="1">
        <v>0</v>
      </c>
      <c r="E146" s="1">
        <v>76500000</v>
      </c>
      <c r="F146" s="1">
        <v>0</v>
      </c>
      <c r="G146" s="1">
        <v>76500000</v>
      </c>
      <c r="H146" s="1">
        <v>0</v>
      </c>
      <c r="I146" s="1">
        <v>0</v>
      </c>
      <c r="J146" s="1">
        <v>76500000</v>
      </c>
      <c r="K146" s="1">
        <v>0</v>
      </c>
      <c r="L146" s="1">
        <v>0</v>
      </c>
      <c r="M146" s="1">
        <v>0</v>
      </c>
      <c r="N146">
        <v>0</v>
      </c>
      <c r="O146" s="1">
        <v>0</v>
      </c>
      <c r="P146" s="1">
        <v>0</v>
      </c>
      <c r="Q146" s="1">
        <v>0</v>
      </c>
      <c r="R146">
        <v>0</v>
      </c>
      <c r="S146" s="1">
        <v>0</v>
      </c>
      <c r="T146" s="1">
        <v>0</v>
      </c>
      <c r="U146" s="1">
        <v>0</v>
      </c>
    </row>
    <row r="147" spans="1:21" ht="14.25">
      <c r="A147" t="s">
        <v>96</v>
      </c>
      <c r="B147" s="1">
        <v>0</v>
      </c>
      <c r="C147" s="1">
        <v>1500000</v>
      </c>
      <c r="D147" s="1">
        <v>1500000</v>
      </c>
      <c r="E147" s="1">
        <v>1500000</v>
      </c>
      <c r="F147" s="1">
        <v>0</v>
      </c>
      <c r="G147" s="1">
        <v>1500000</v>
      </c>
      <c r="H147" s="1">
        <v>1500000</v>
      </c>
      <c r="I147" s="1">
        <v>1500000</v>
      </c>
      <c r="J147" s="1">
        <v>0</v>
      </c>
      <c r="K147" s="1">
        <v>123432</v>
      </c>
      <c r="L147" s="1">
        <v>123432</v>
      </c>
      <c r="M147" s="1">
        <v>1376568</v>
      </c>
      <c r="N147">
        <v>8.2288</v>
      </c>
      <c r="O147" s="1">
        <v>123432</v>
      </c>
      <c r="P147" s="1">
        <v>123432</v>
      </c>
      <c r="Q147" s="1">
        <v>0</v>
      </c>
      <c r="R147">
        <v>8.2288</v>
      </c>
      <c r="S147" s="1">
        <v>123432</v>
      </c>
      <c r="T147" s="1">
        <v>123432</v>
      </c>
      <c r="U147" s="1">
        <v>0</v>
      </c>
    </row>
    <row r="148" spans="1:21" ht="14.25">
      <c r="A148" t="s">
        <v>25</v>
      </c>
      <c r="B148" s="1">
        <v>0</v>
      </c>
      <c r="C148" s="1">
        <v>1500000</v>
      </c>
      <c r="D148" s="1">
        <v>1500000</v>
      </c>
      <c r="E148" s="1">
        <v>1500000</v>
      </c>
      <c r="F148" s="1">
        <v>0</v>
      </c>
      <c r="G148" s="1">
        <v>1500000</v>
      </c>
      <c r="H148" s="1">
        <v>1500000</v>
      </c>
      <c r="I148" s="1">
        <v>1500000</v>
      </c>
      <c r="J148" s="1">
        <v>0</v>
      </c>
      <c r="K148" s="1">
        <v>123432</v>
      </c>
      <c r="L148" s="1">
        <v>123432</v>
      </c>
      <c r="M148" s="1">
        <v>1376568</v>
      </c>
      <c r="N148">
        <v>8.2288</v>
      </c>
      <c r="O148" s="1">
        <v>123432</v>
      </c>
      <c r="P148" s="1">
        <v>123432</v>
      </c>
      <c r="Q148" s="1">
        <v>0</v>
      </c>
      <c r="R148">
        <v>8.2288</v>
      </c>
      <c r="S148" s="1">
        <v>123432</v>
      </c>
      <c r="T148" s="1">
        <v>123432</v>
      </c>
      <c r="U148" s="1">
        <v>0</v>
      </c>
    </row>
    <row r="149" spans="1:21" ht="14.25">
      <c r="A149" t="s">
        <v>97</v>
      </c>
      <c r="B149" s="1">
        <v>10269957000</v>
      </c>
      <c r="C149" s="1">
        <v>0</v>
      </c>
      <c r="D149" s="1">
        <v>0</v>
      </c>
      <c r="E149" s="1">
        <v>10269957000</v>
      </c>
      <c r="F149" s="1">
        <v>0</v>
      </c>
      <c r="G149" s="1">
        <v>10269957000</v>
      </c>
      <c r="H149" s="1">
        <v>9489148000</v>
      </c>
      <c r="I149" s="1">
        <v>9489148000</v>
      </c>
      <c r="J149" s="1">
        <v>780809000</v>
      </c>
      <c r="K149" s="1">
        <v>9060230912</v>
      </c>
      <c r="L149" s="1">
        <v>9060230912</v>
      </c>
      <c r="M149" s="1">
        <v>428917088</v>
      </c>
      <c r="N149">
        <v>88.2207</v>
      </c>
      <c r="O149" s="1">
        <v>9428362</v>
      </c>
      <c r="P149" s="1">
        <v>9428362</v>
      </c>
      <c r="Q149" s="1">
        <v>9050802550</v>
      </c>
      <c r="R149">
        <v>0.0918</v>
      </c>
      <c r="S149" s="1">
        <v>9428362</v>
      </c>
      <c r="T149" s="1">
        <v>9428362</v>
      </c>
      <c r="U149" s="1">
        <v>0</v>
      </c>
    </row>
    <row r="150" spans="1:21" ht="14.25">
      <c r="A150" t="s">
        <v>98</v>
      </c>
      <c r="B150" s="1">
        <v>20000000</v>
      </c>
      <c r="C150" s="1">
        <v>0</v>
      </c>
      <c r="D150" s="1">
        <v>0</v>
      </c>
      <c r="E150" s="1">
        <v>20000000</v>
      </c>
      <c r="F150" s="1">
        <v>0</v>
      </c>
      <c r="G150" s="1">
        <v>20000000</v>
      </c>
      <c r="H150" s="1">
        <v>0</v>
      </c>
      <c r="I150" s="1">
        <v>0</v>
      </c>
      <c r="J150" s="1">
        <v>20000000</v>
      </c>
      <c r="K150" s="1">
        <v>0</v>
      </c>
      <c r="L150" s="1">
        <v>0</v>
      </c>
      <c r="M150" s="1">
        <v>0</v>
      </c>
      <c r="N150">
        <v>0</v>
      </c>
      <c r="O150" s="1">
        <v>0</v>
      </c>
      <c r="P150" s="1">
        <v>0</v>
      </c>
      <c r="Q150" s="1">
        <v>0</v>
      </c>
      <c r="R150">
        <v>0</v>
      </c>
      <c r="S150" s="1">
        <v>0</v>
      </c>
      <c r="T150" s="1">
        <v>0</v>
      </c>
      <c r="U150" s="1">
        <v>0</v>
      </c>
    </row>
    <row r="151" spans="1:21" ht="14.25">
      <c r="A151" t="s">
        <v>25</v>
      </c>
      <c r="B151" s="1">
        <v>20000000</v>
      </c>
      <c r="C151" s="1">
        <v>0</v>
      </c>
      <c r="D151" s="1">
        <v>0</v>
      </c>
      <c r="E151" s="1">
        <v>20000000</v>
      </c>
      <c r="F151" s="1">
        <v>0</v>
      </c>
      <c r="G151" s="1">
        <v>20000000</v>
      </c>
      <c r="H151" s="1">
        <v>0</v>
      </c>
      <c r="I151" s="1">
        <v>0</v>
      </c>
      <c r="J151" s="1">
        <v>20000000</v>
      </c>
      <c r="K151" s="1">
        <v>0</v>
      </c>
      <c r="L151" s="1">
        <v>0</v>
      </c>
      <c r="M151" s="1">
        <v>0</v>
      </c>
      <c r="N151">
        <v>0</v>
      </c>
      <c r="O151" s="1">
        <v>0</v>
      </c>
      <c r="P151" s="1">
        <v>0</v>
      </c>
      <c r="Q151" s="1">
        <v>0</v>
      </c>
      <c r="R151">
        <v>0</v>
      </c>
      <c r="S151" s="1">
        <v>0</v>
      </c>
      <c r="T151" s="1">
        <v>0</v>
      </c>
      <c r="U151" s="1">
        <v>0</v>
      </c>
    </row>
    <row r="152" spans="1:21" ht="14.25">
      <c r="A152" t="s">
        <v>99</v>
      </c>
      <c r="B152" s="1">
        <v>200000000</v>
      </c>
      <c r="C152" s="1">
        <v>0</v>
      </c>
      <c r="D152" s="1">
        <v>0</v>
      </c>
      <c r="E152" s="1">
        <v>200000000</v>
      </c>
      <c r="F152" s="1">
        <v>0</v>
      </c>
      <c r="G152" s="1">
        <v>200000000</v>
      </c>
      <c r="H152" s="1">
        <v>200000000</v>
      </c>
      <c r="I152" s="1">
        <v>200000000</v>
      </c>
      <c r="J152" s="1">
        <v>0</v>
      </c>
      <c r="K152" s="1">
        <v>0</v>
      </c>
      <c r="L152" s="1">
        <v>0</v>
      </c>
      <c r="M152" s="1">
        <v>200000000</v>
      </c>
      <c r="N152">
        <v>0</v>
      </c>
      <c r="O152" s="1">
        <v>0</v>
      </c>
      <c r="P152" s="1">
        <v>0</v>
      </c>
      <c r="Q152" s="1">
        <v>0</v>
      </c>
      <c r="R152">
        <v>0</v>
      </c>
      <c r="S152" s="1">
        <v>0</v>
      </c>
      <c r="T152" s="1">
        <v>0</v>
      </c>
      <c r="U152" s="1">
        <v>0</v>
      </c>
    </row>
    <row r="153" spans="1:21" ht="14.25">
      <c r="A153" t="s">
        <v>25</v>
      </c>
      <c r="B153" s="1">
        <v>200000000</v>
      </c>
      <c r="C153" s="1">
        <v>0</v>
      </c>
      <c r="D153" s="1">
        <v>0</v>
      </c>
      <c r="E153" s="1">
        <v>200000000</v>
      </c>
      <c r="F153" s="1">
        <v>0</v>
      </c>
      <c r="G153" s="1">
        <v>200000000</v>
      </c>
      <c r="H153" s="1">
        <v>200000000</v>
      </c>
      <c r="I153" s="1">
        <v>200000000</v>
      </c>
      <c r="J153" s="1">
        <v>0</v>
      </c>
      <c r="K153" s="1">
        <v>0</v>
      </c>
      <c r="L153" s="1">
        <v>0</v>
      </c>
      <c r="M153" s="1">
        <v>200000000</v>
      </c>
      <c r="N153">
        <v>0</v>
      </c>
      <c r="O153" s="1">
        <v>0</v>
      </c>
      <c r="P153" s="1">
        <v>0</v>
      </c>
      <c r="Q153" s="1">
        <v>0</v>
      </c>
      <c r="R153">
        <v>0</v>
      </c>
      <c r="S153" s="1">
        <v>0</v>
      </c>
      <c r="T153" s="1">
        <v>0</v>
      </c>
      <c r="U153" s="1">
        <v>0</v>
      </c>
    </row>
    <row r="154" spans="1:21" ht="14.25">
      <c r="A154" t="s">
        <v>100</v>
      </c>
      <c r="B154" s="1">
        <v>175000000</v>
      </c>
      <c r="C154" s="1">
        <v>0</v>
      </c>
      <c r="D154" s="1">
        <v>0</v>
      </c>
      <c r="E154" s="1">
        <v>175000000</v>
      </c>
      <c r="F154" s="1">
        <v>0</v>
      </c>
      <c r="G154" s="1">
        <v>175000000</v>
      </c>
      <c r="H154" s="1">
        <v>0</v>
      </c>
      <c r="I154" s="1">
        <v>0</v>
      </c>
      <c r="J154" s="1">
        <v>175000000</v>
      </c>
      <c r="K154" s="1">
        <v>0</v>
      </c>
      <c r="L154" s="1">
        <v>0</v>
      </c>
      <c r="M154" s="1">
        <v>0</v>
      </c>
      <c r="N154">
        <v>0</v>
      </c>
      <c r="O154" s="1">
        <v>0</v>
      </c>
      <c r="P154" s="1">
        <v>0</v>
      </c>
      <c r="Q154" s="1">
        <v>0</v>
      </c>
      <c r="R154">
        <v>0</v>
      </c>
      <c r="S154" s="1">
        <v>0</v>
      </c>
      <c r="T154" s="1">
        <v>0</v>
      </c>
      <c r="U154" s="1">
        <v>0</v>
      </c>
    </row>
    <row r="155" spans="1:21" ht="14.25">
      <c r="A155" t="s">
        <v>25</v>
      </c>
      <c r="B155" s="1">
        <v>175000000</v>
      </c>
      <c r="C155" s="1">
        <v>0</v>
      </c>
      <c r="D155" s="1">
        <v>0</v>
      </c>
      <c r="E155" s="1">
        <v>175000000</v>
      </c>
      <c r="F155" s="1">
        <v>0</v>
      </c>
      <c r="G155" s="1">
        <v>175000000</v>
      </c>
      <c r="H155" s="1">
        <v>0</v>
      </c>
      <c r="I155" s="1">
        <v>0</v>
      </c>
      <c r="J155" s="1">
        <v>175000000</v>
      </c>
      <c r="K155" s="1">
        <v>0</v>
      </c>
      <c r="L155" s="1">
        <v>0</v>
      </c>
      <c r="M155" s="1">
        <v>0</v>
      </c>
      <c r="N155">
        <v>0</v>
      </c>
      <c r="O155" s="1">
        <v>0</v>
      </c>
      <c r="P155" s="1">
        <v>0</v>
      </c>
      <c r="Q155" s="1">
        <v>0</v>
      </c>
      <c r="R155">
        <v>0</v>
      </c>
      <c r="S155" s="1">
        <v>0</v>
      </c>
      <c r="T155" s="1">
        <v>0</v>
      </c>
      <c r="U155" s="1">
        <v>0</v>
      </c>
    </row>
    <row r="156" spans="1:21" ht="14.25">
      <c r="A156" t="s">
        <v>101</v>
      </c>
      <c r="B156" s="1">
        <v>345425000</v>
      </c>
      <c r="C156" s="1">
        <v>0</v>
      </c>
      <c r="D156" s="1">
        <v>0</v>
      </c>
      <c r="E156" s="1">
        <v>345425000</v>
      </c>
      <c r="F156" s="1">
        <v>0</v>
      </c>
      <c r="G156" s="1">
        <v>345425000</v>
      </c>
      <c r="H156" s="1">
        <v>240000000</v>
      </c>
      <c r="I156" s="1">
        <v>240000000</v>
      </c>
      <c r="J156" s="1">
        <v>105425000</v>
      </c>
      <c r="K156" s="1">
        <v>11082912</v>
      </c>
      <c r="L156" s="1">
        <v>11082912</v>
      </c>
      <c r="M156" s="1">
        <v>228917088</v>
      </c>
      <c r="N156">
        <v>3.2085</v>
      </c>
      <c r="O156" s="1">
        <v>9428362</v>
      </c>
      <c r="P156" s="1">
        <v>9428362</v>
      </c>
      <c r="Q156" s="1">
        <v>1654550</v>
      </c>
      <c r="R156">
        <v>2.7295</v>
      </c>
      <c r="S156" s="1">
        <v>9428362</v>
      </c>
      <c r="T156" s="1">
        <v>9428362</v>
      </c>
      <c r="U156" s="1">
        <v>0</v>
      </c>
    </row>
    <row r="157" spans="1:21" ht="14.25">
      <c r="A157" t="s">
        <v>25</v>
      </c>
      <c r="B157" s="1">
        <v>345425000</v>
      </c>
      <c r="C157" s="1">
        <v>0</v>
      </c>
      <c r="D157" s="1">
        <v>0</v>
      </c>
      <c r="E157" s="1">
        <v>345425000</v>
      </c>
      <c r="F157" s="1">
        <v>0</v>
      </c>
      <c r="G157" s="1">
        <v>345425000</v>
      </c>
      <c r="H157" s="1">
        <v>240000000</v>
      </c>
      <c r="I157" s="1">
        <v>240000000</v>
      </c>
      <c r="J157" s="1">
        <v>105425000</v>
      </c>
      <c r="K157" s="1">
        <v>11082912</v>
      </c>
      <c r="L157" s="1">
        <v>11082912</v>
      </c>
      <c r="M157" s="1">
        <v>228917088</v>
      </c>
      <c r="N157">
        <v>3.2085</v>
      </c>
      <c r="O157" s="1">
        <v>9428362</v>
      </c>
      <c r="P157" s="1">
        <v>9428362</v>
      </c>
      <c r="Q157" s="1">
        <v>1654550</v>
      </c>
      <c r="R157">
        <v>2.7295</v>
      </c>
      <c r="S157" s="1">
        <v>9428362</v>
      </c>
      <c r="T157" s="1">
        <v>9428362</v>
      </c>
      <c r="U157" s="1">
        <v>0</v>
      </c>
    </row>
    <row r="158" spans="1:21" ht="14.25">
      <c r="A158" t="s">
        <v>102</v>
      </c>
      <c r="B158" s="1">
        <v>1998050000</v>
      </c>
      <c r="C158" s="1">
        <v>589072000</v>
      </c>
      <c r="D158" s="1">
        <v>589072000</v>
      </c>
      <c r="E158" s="1">
        <v>2587122000</v>
      </c>
      <c r="F158" s="1">
        <v>0</v>
      </c>
      <c r="G158" s="1">
        <v>2587122000</v>
      </c>
      <c r="H158" s="1">
        <v>2505050000</v>
      </c>
      <c r="I158" s="1">
        <v>2505050000</v>
      </c>
      <c r="J158" s="1">
        <v>82072000</v>
      </c>
      <c r="K158" s="1">
        <v>2505050000</v>
      </c>
      <c r="L158" s="1">
        <v>2505050000</v>
      </c>
      <c r="M158" s="1">
        <v>0</v>
      </c>
      <c r="N158">
        <v>96.8277</v>
      </c>
      <c r="O158" s="1">
        <v>0</v>
      </c>
      <c r="P158" s="1">
        <v>0</v>
      </c>
      <c r="Q158" s="1">
        <v>2505050000</v>
      </c>
      <c r="R158">
        <v>0</v>
      </c>
      <c r="S158" s="1">
        <v>0</v>
      </c>
      <c r="T158" s="1">
        <v>0</v>
      </c>
      <c r="U158" s="1">
        <v>0</v>
      </c>
    </row>
    <row r="159" spans="1:21" ht="14.25">
      <c r="A159" t="s">
        <v>25</v>
      </c>
      <c r="B159" s="1">
        <v>1983454000</v>
      </c>
      <c r="C159" s="1">
        <v>305623000</v>
      </c>
      <c r="D159" s="1">
        <v>305623000</v>
      </c>
      <c r="E159" s="1">
        <v>2289077000</v>
      </c>
      <c r="F159" s="1">
        <v>0</v>
      </c>
      <c r="G159" s="1">
        <v>2289077000</v>
      </c>
      <c r="H159" s="1">
        <v>2207005000</v>
      </c>
      <c r="I159" s="1">
        <v>2207005000</v>
      </c>
      <c r="J159" s="1">
        <v>82072000</v>
      </c>
      <c r="K159" s="1">
        <v>2207005000</v>
      </c>
      <c r="L159" s="1">
        <v>2207005000</v>
      </c>
      <c r="M159" s="1">
        <v>0</v>
      </c>
      <c r="N159">
        <v>96.4146</v>
      </c>
      <c r="O159" s="1">
        <v>0</v>
      </c>
      <c r="P159" s="1">
        <v>0</v>
      </c>
      <c r="Q159" s="1">
        <v>2207005000</v>
      </c>
      <c r="R159">
        <v>0</v>
      </c>
      <c r="S159" s="1">
        <v>0</v>
      </c>
      <c r="T159" s="1">
        <v>0</v>
      </c>
      <c r="U159" s="1">
        <v>0</v>
      </c>
    </row>
    <row r="160" spans="1:21" ht="14.25">
      <c r="A160" t="s">
        <v>103</v>
      </c>
      <c r="B160" s="1">
        <v>14596000</v>
      </c>
      <c r="C160" s="1">
        <v>283449000</v>
      </c>
      <c r="D160" s="1">
        <v>283449000</v>
      </c>
      <c r="E160" s="1">
        <v>298045000</v>
      </c>
      <c r="F160" s="1">
        <v>0</v>
      </c>
      <c r="G160" s="1">
        <v>298045000</v>
      </c>
      <c r="H160" s="1">
        <v>298045000</v>
      </c>
      <c r="I160" s="1">
        <v>298045000</v>
      </c>
      <c r="J160" s="1">
        <v>0</v>
      </c>
      <c r="K160" s="1">
        <v>298045000</v>
      </c>
      <c r="L160" s="1">
        <v>298045000</v>
      </c>
      <c r="M160" s="1">
        <v>0</v>
      </c>
      <c r="N160">
        <v>100</v>
      </c>
      <c r="O160" s="1">
        <v>0</v>
      </c>
      <c r="P160" s="1">
        <v>0</v>
      </c>
      <c r="Q160" s="1">
        <v>298045000</v>
      </c>
      <c r="R160">
        <v>0</v>
      </c>
      <c r="S160" s="1">
        <v>0</v>
      </c>
      <c r="T160" s="1">
        <v>0</v>
      </c>
      <c r="U160" s="1">
        <v>0</v>
      </c>
    </row>
    <row r="161" spans="1:21" ht="14.25">
      <c r="A161" t="s">
        <v>104</v>
      </c>
      <c r="B161" s="1">
        <v>116500000</v>
      </c>
      <c r="C161" s="1">
        <v>123300000</v>
      </c>
      <c r="D161" s="1">
        <v>123300000</v>
      </c>
      <c r="E161" s="1">
        <v>239800000</v>
      </c>
      <c r="F161" s="1">
        <v>0</v>
      </c>
      <c r="G161" s="1">
        <v>239800000</v>
      </c>
      <c r="H161" s="1">
        <v>200200000</v>
      </c>
      <c r="I161" s="1">
        <v>200200000</v>
      </c>
      <c r="J161" s="1">
        <v>39600000</v>
      </c>
      <c r="K161" s="1">
        <v>200200000</v>
      </c>
      <c r="L161" s="1">
        <v>200200000</v>
      </c>
      <c r="M161" s="1">
        <v>0</v>
      </c>
      <c r="N161">
        <v>83.4862</v>
      </c>
      <c r="O161" s="1">
        <v>0</v>
      </c>
      <c r="P161" s="1">
        <v>0</v>
      </c>
      <c r="Q161" s="1">
        <v>200200000</v>
      </c>
      <c r="R161">
        <v>0</v>
      </c>
      <c r="S161" s="1">
        <v>0</v>
      </c>
      <c r="T161" s="1">
        <v>0</v>
      </c>
      <c r="U161" s="1">
        <v>0</v>
      </c>
    </row>
    <row r="162" spans="1:21" ht="14.25">
      <c r="A162" t="s">
        <v>25</v>
      </c>
      <c r="B162" s="1">
        <v>116500000</v>
      </c>
      <c r="C162" s="1">
        <v>123300000</v>
      </c>
      <c r="D162" s="1">
        <v>123300000</v>
      </c>
      <c r="E162" s="1">
        <v>239800000</v>
      </c>
      <c r="F162" s="1">
        <v>0</v>
      </c>
      <c r="G162" s="1">
        <v>239800000</v>
      </c>
      <c r="H162" s="1">
        <v>200200000</v>
      </c>
      <c r="I162" s="1">
        <v>200200000</v>
      </c>
      <c r="J162" s="1">
        <v>39600000</v>
      </c>
      <c r="K162" s="1">
        <v>200200000</v>
      </c>
      <c r="L162" s="1">
        <v>200200000</v>
      </c>
      <c r="M162" s="1">
        <v>0</v>
      </c>
      <c r="N162">
        <v>83.4862</v>
      </c>
      <c r="O162" s="1">
        <v>0</v>
      </c>
      <c r="P162" s="1">
        <v>0</v>
      </c>
      <c r="Q162" s="1">
        <v>200200000</v>
      </c>
      <c r="R162">
        <v>0</v>
      </c>
      <c r="S162" s="1">
        <v>0</v>
      </c>
      <c r="T162" s="1">
        <v>0</v>
      </c>
      <c r="U162" s="1">
        <v>0</v>
      </c>
    </row>
    <row r="163" spans="1:21" ht="14.25">
      <c r="A163" t="s">
        <v>105</v>
      </c>
      <c r="B163" s="1">
        <v>1620881000</v>
      </c>
      <c r="C163" s="1">
        <v>-371281000</v>
      </c>
      <c r="D163" s="1">
        <v>-371281000</v>
      </c>
      <c r="E163" s="1">
        <v>1249600000</v>
      </c>
      <c r="F163" s="1">
        <v>0</v>
      </c>
      <c r="G163" s="1">
        <v>1249600000</v>
      </c>
      <c r="H163" s="1">
        <v>1225400000</v>
      </c>
      <c r="I163" s="1">
        <v>1225400000</v>
      </c>
      <c r="J163" s="1">
        <v>24200000</v>
      </c>
      <c r="K163" s="1">
        <v>1225400000</v>
      </c>
      <c r="L163" s="1">
        <v>1225400000</v>
      </c>
      <c r="M163" s="1">
        <v>0</v>
      </c>
      <c r="N163">
        <v>98.0634</v>
      </c>
      <c r="O163" s="1">
        <v>0</v>
      </c>
      <c r="P163" s="1">
        <v>0</v>
      </c>
      <c r="Q163" s="1">
        <v>1225400000</v>
      </c>
      <c r="R163">
        <v>0</v>
      </c>
      <c r="S163" s="1">
        <v>0</v>
      </c>
      <c r="T163" s="1">
        <v>0</v>
      </c>
      <c r="U163" s="1">
        <v>0</v>
      </c>
    </row>
    <row r="164" spans="1:21" ht="14.25">
      <c r="A164" t="s">
        <v>25</v>
      </c>
      <c r="B164" s="1">
        <v>1464945000</v>
      </c>
      <c r="C164" s="1">
        <v>-215345000</v>
      </c>
      <c r="D164" s="1">
        <v>-215345000</v>
      </c>
      <c r="E164" s="1">
        <v>1249600000</v>
      </c>
      <c r="F164" s="1">
        <v>0</v>
      </c>
      <c r="G164" s="1">
        <v>1249600000</v>
      </c>
      <c r="H164" s="1">
        <v>1225400000</v>
      </c>
      <c r="I164" s="1">
        <v>1225400000</v>
      </c>
      <c r="J164" s="1">
        <v>24200000</v>
      </c>
      <c r="K164" s="1">
        <v>1225400000</v>
      </c>
      <c r="L164" s="1">
        <v>1225400000</v>
      </c>
      <c r="M164" s="1">
        <v>0</v>
      </c>
      <c r="N164">
        <v>98.0634</v>
      </c>
      <c r="O164" s="1">
        <v>0</v>
      </c>
      <c r="P164" s="1">
        <v>0</v>
      </c>
      <c r="Q164" s="1">
        <v>1225400000</v>
      </c>
      <c r="R164">
        <v>0</v>
      </c>
      <c r="S164" s="1">
        <v>0</v>
      </c>
      <c r="T164" s="1">
        <v>0</v>
      </c>
      <c r="U164" s="1">
        <v>0</v>
      </c>
    </row>
    <row r="165" spans="1:21" ht="14.25">
      <c r="A165" t="s">
        <v>103</v>
      </c>
      <c r="B165" s="1">
        <v>155936000</v>
      </c>
      <c r="C165" s="1">
        <v>-155936000</v>
      </c>
      <c r="D165" s="1">
        <v>-155936000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>
        <v>0</v>
      </c>
      <c r="O165" s="1">
        <v>0</v>
      </c>
      <c r="P165" s="1">
        <v>0</v>
      </c>
      <c r="Q165" s="1">
        <v>0</v>
      </c>
      <c r="R165">
        <v>0</v>
      </c>
      <c r="S165" s="1">
        <v>0</v>
      </c>
      <c r="T165" s="1">
        <v>0</v>
      </c>
      <c r="U165" s="1">
        <v>0</v>
      </c>
    </row>
    <row r="166" spans="1:21" ht="14.25">
      <c r="A166" t="s">
        <v>106</v>
      </c>
      <c r="B166" s="1">
        <v>0</v>
      </c>
      <c r="C166" s="1">
        <v>293400000</v>
      </c>
      <c r="D166" s="1">
        <v>293400000</v>
      </c>
      <c r="E166" s="1">
        <v>293400000</v>
      </c>
      <c r="F166" s="1">
        <v>0</v>
      </c>
      <c r="G166" s="1">
        <v>293400000</v>
      </c>
      <c r="H166" s="1">
        <v>257400000</v>
      </c>
      <c r="I166" s="1">
        <v>257400000</v>
      </c>
      <c r="J166" s="1">
        <v>36000000</v>
      </c>
      <c r="K166" s="1">
        <v>257400000</v>
      </c>
      <c r="L166" s="1">
        <v>257400000</v>
      </c>
      <c r="M166" s="1">
        <v>0</v>
      </c>
      <c r="N166">
        <v>87.7301</v>
      </c>
      <c r="O166" s="1">
        <v>0</v>
      </c>
      <c r="P166" s="1">
        <v>0</v>
      </c>
      <c r="Q166" s="1">
        <v>257400000</v>
      </c>
      <c r="R166">
        <v>0</v>
      </c>
      <c r="S166" s="1">
        <v>0</v>
      </c>
      <c r="T166" s="1">
        <v>0</v>
      </c>
      <c r="U166" s="1">
        <v>0</v>
      </c>
    </row>
    <row r="167" spans="1:21" ht="14.25">
      <c r="A167" t="s">
        <v>25</v>
      </c>
      <c r="B167" s="1">
        <v>0</v>
      </c>
      <c r="C167" s="1">
        <v>79200000</v>
      </c>
      <c r="D167" s="1">
        <v>79200000</v>
      </c>
      <c r="E167" s="1">
        <v>79200000</v>
      </c>
      <c r="F167" s="1">
        <v>0</v>
      </c>
      <c r="G167" s="1">
        <v>79200000</v>
      </c>
      <c r="H167" s="1">
        <v>79200000</v>
      </c>
      <c r="I167" s="1">
        <v>79200000</v>
      </c>
      <c r="J167" s="1">
        <v>0</v>
      </c>
      <c r="K167" s="1">
        <v>79200000</v>
      </c>
      <c r="L167" s="1">
        <v>79200000</v>
      </c>
      <c r="M167" s="1">
        <v>0</v>
      </c>
      <c r="N167">
        <v>100</v>
      </c>
      <c r="O167" s="1">
        <v>0</v>
      </c>
      <c r="P167" s="1">
        <v>0</v>
      </c>
      <c r="Q167" s="1">
        <v>79200000</v>
      </c>
      <c r="R167">
        <v>0</v>
      </c>
      <c r="S167" s="1">
        <v>0</v>
      </c>
      <c r="T167" s="1">
        <v>0</v>
      </c>
      <c r="U167" s="1">
        <v>0</v>
      </c>
    </row>
    <row r="168" spans="1:21" ht="14.25">
      <c r="A168" t="s">
        <v>103</v>
      </c>
      <c r="B168" s="1">
        <v>0</v>
      </c>
      <c r="C168" s="1">
        <v>214200000</v>
      </c>
      <c r="D168" s="1">
        <v>214200000</v>
      </c>
      <c r="E168" s="1">
        <v>214200000</v>
      </c>
      <c r="F168" s="1">
        <v>0</v>
      </c>
      <c r="G168" s="1">
        <v>214200000</v>
      </c>
      <c r="H168" s="1">
        <v>178200000</v>
      </c>
      <c r="I168" s="1">
        <v>178200000</v>
      </c>
      <c r="J168" s="1">
        <v>36000000</v>
      </c>
      <c r="K168" s="1">
        <v>178200000</v>
      </c>
      <c r="L168" s="1">
        <v>178200000</v>
      </c>
      <c r="M168" s="1">
        <v>0</v>
      </c>
      <c r="N168">
        <v>83.1933</v>
      </c>
      <c r="O168" s="1">
        <v>0</v>
      </c>
      <c r="P168" s="1">
        <v>0</v>
      </c>
      <c r="Q168" s="1">
        <v>178200000</v>
      </c>
      <c r="R168">
        <v>0</v>
      </c>
      <c r="S168" s="1">
        <v>0</v>
      </c>
      <c r="T168" s="1">
        <v>0</v>
      </c>
      <c r="U168" s="1">
        <v>0</v>
      </c>
    </row>
    <row r="169" spans="1:21" ht="14.25">
      <c r="A169" t="s">
        <v>107</v>
      </c>
      <c r="B169" s="1">
        <v>0</v>
      </c>
      <c r="C169" s="1">
        <v>492800000</v>
      </c>
      <c r="D169" s="1">
        <v>492800000</v>
      </c>
      <c r="E169" s="1">
        <v>492800000</v>
      </c>
      <c r="F169" s="1">
        <v>0</v>
      </c>
      <c r="G169" s="1">
        <v>492800000</v>
      </c>
      <c r="H169" s="1">
        <v>492800000</v>
      </c>
      <c r="I169" s="1">
        <v>492800000</v>
      </c>
      <c r="J169" s="1">
        <v>0</v>
      </c>
      <c r="K169" s="1">
        <v>492800000</v>
      </c>
      <c r="L169" s="1">
        <v>492800000</v>
      </c>
      <c r="M169" s="1">
        <v>0</v>
      </c>
      <c r="N169">
        <v>100</v>
      </c>
      <c r="O169" s="1">
        <v>0</v>
      </c>
      <c r="P169" s="1">
        <v>0</v>
      </c>
      <c r="Q169" s="1">
        <v>492800000</v>
      </c>
      <c r="R169">
        <v>0</v>
      </c>
      <c r="S169" s="1">
        <v>0</v>
      </c>
      <c r="T169" s="1">
        <v>0</v>
      </c>
      <c r="U169" s="1">
        <v>0</v>
      </c>
    </row>
    <row r="170" spans="1:21" ht="14.25">
      <c r="A170" t="s">
        <v>25</v>
      </c>
      <c r="B170" s="1">
        <v>0</v>
      </c>
      <c r="C170" s="1">
        <v>413600000</v>
      </c>
      <c r="D170" s="1">
        <v>413600000</v>
      </c>
      <c r="E170" s="1">
        <v>413600000</v>
      </c>
      <c r="F170" s="1">
        <v>0</v>
      </c>
      <c r="G170" s="1">
        <v>413600000</v>
      </c>
      <c r="H170" s="1">
        <v>413600000</v>
      </c>
      <c r="I170" s="1">
        <v>413600000</v>
      </c>
      <c r="J170" s="1">
        <v>0</v>
      </c>
      <c r="K170" s="1">
        <v>413600000</v>
      </c>
      <c r="L170" s="1">
        <v>413600000</v>
      </c>
      <c r="M170" s="1">
        <v>0</v>
      </c>
      <c r="N170">
        <v>100</v>
      </c>
      <c r="O170" s="1">
        <v>0</v>
      </c>
      <c r="P170" s="1">
        <v>0</v>
      </c>
      <c r="Q170" s="1">
        <v>413600000</v>
      </c>
      <c r="R170">
        <v>0</v>
      </c>
      <c r="S170" s="1">
        <v>0</v>
      </c>
      <c r="T170" s="1">
        <v>0</v>
      </c>
      <c r="U170" s="1">
        <v>0</v>
      </c>
    </row>
    <row r="171" spans="1:21" ht="14.25">
      <c r="A171" t="s">
        <v>103</v>
      </c>
      <c r="B171" s="1">
        <v>0</v>
      </c>
      <c r="C171" s="1">
        <v>79200000</v>
      </c>
      <c r="D171" s="1">
        <v>79200000</v>
      </c>
      <c r="E171" s="1">
        <v>79200000</v>
      </c>
      <c r="F171" s="1">
        <v>0</v>
      </c>
      <c r="G171" s="1">
        <v>79200000</v>
      </c>
      <c r="H171" s="1">
        <v>79200000</v>
      </c>
      <c r="I171" s="1">
        <v>79200000</v>
      </c>
      <c r="J171" s="1">
        <v>0</v>
      </c>
      <c r="K171" s="1">
        <v>79200000</v>
      </c>
      <c r="L171" s="1">
        <v>79200000</v>
      </c>
      <c r="M171" s="1">
        <v>0</v>
      </c>
      <c r="N171">
        <v>100</v>
      </c>
      <c r="O171" s="1">
        <v>0</v>
      </c>
      <c r="P171" s="1">
        <v>0</v>
      </c>
      <c r="Q171" s="1">
        <v>79200000</v>
      </c>
      <c r="R171">
        <v>0</v>
      </c>
      <c r="S171" s="1">
        <v>0</v>
      </c>
      <c r="T171" s="1">
        <v>0</v>
      </c>
      <c r="U171" s="1">
        <v>0</v>
      </c>
    </row>
    <row r="172" spans="1:21" ht="14.25">
      <c r="A172" t="s">
        <v>108</v>
      </c>
      <c r="B172" s="1">
        <v>5410001000</v>
      </c>
      <c r="C172" s="1">
        <v>-5410001000</v>
      </c>
      <c r="D172" s="1">
        <v>-5410001000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>
        <v>0</v>
      </c>
      <c r="O172" s="1">
        <v>0</v>
      </c>
      <c r="P172" s="1">
        <v>0</v>
      </c>
      <c r="Q172" s="1">
        <v>0</v>
      </c>
      <c r="R172">
        <v>0</v>
      </c>
      <c r="S172" s="1">
        <v>0</v>
      </c>
      <c r="T172" s="1">
        <v>0</v>
      </c>
      <c r="U172" s="1">
        <v>0</v>
      </c>
    </row>
    <row r="173" spans="1:21" ht="14.25">
      <c r="A173" t="s">
        <v>25</v>
      </c>
      <c r="B173" s="1">
        <v>4505888000</v>
      </c>
      <c r="C173" s="1">
        <v>-4505888000</v>
      </c>
      <c r="D173" s="1">
        <v>-4505888000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>
        <v>0</v>
      </c>
      <c r="O173" s="1">
        <v>0</v>
      </c>
      <c r="P173" s="1">
        <v>0</v>
      </c>
      <c r="Q173" s="1">
        <v>0</v>
      </c>
      <c r="R173">
        <v>0</v>
      </c>
      <c r="S173" s="1">
        <v>0</v>
      </c>
      <c r="T173" s="1">
        <v>0</v>
      </c>
      <c r="U173" s="1">
        <v>0</v>
      </c>
    </row>
    <row r="174" spans="1:21" ht="14.25">
      <c r="A174" t="s">
        <v>103</v>
      </c>
      <c r="B174" s="1">
        <v>904113000</v>
      </c>
      <c r="C174" s="1">
        <v>-904113000</v>
      </c>
      <c r="D174" s="1">
        <v>-904113000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>
        <v>0</v>
      </c>
      <c r="O174" s="1">
        <v>0</v>
      </c>
      <c r="P174" s="1">
        <v>0</v>
      </c>
      <c r="Q174" s="1">
        <v>0</v>
      </c>
      <c r="R174">
        <v>0</v>
      </c>
      <c r="S174" s="1">
        <v>0</v>
      </c>
      <c r="T174" s="1">
        <v>0</v>
      </c>
      <c r="U174" s="1">
        <v>0</v>
      </c>
    </row>
    <row r="175" spans="1:21" ht="14.25">
      <c r="A175" t="s">
        <v>109</v>
      </c>
      <c r="B175" s="1">
        <v>37700000</v>
      </c>
      <c r="C175" s="1">
        <v>0</v>
      </c>
      <c r="D175" s="1">
        <v>0</v>
      </c>
      <c r="E175" s="1">
        <v>37700000</v>
      </c>
      <c r="F175" s="1">
        <v>0</v>
      </c>
      <c r="G175" s="1">
        <v>37700000</v>
      </c>
      <c r="H175" s="1">
        <v>0</v>
      </c>
      <c r="I175" s="1">
        <v>0</v>
      </c>
      <c r="J175" s="1">
        <v>37700000</v>
      </c>
      <c r="K175" s="1">
        <v>0</v>
      </c>
      <c r="L175" s="1">
        <v>0</v>
      </c>
      <c r="M175" s="1">
        <v>0</v>
      </c>
      <c r="N175">
        <v>0</v>
      </c>
      <c r="O175" s="1">
        <v>0</v>
      </c>
      <c r="P175" s="1">
        <v>0</v>
      </c>
      <c r="Q175" s="1">
        <v>0</v>
      </c>
      <c r="R175">
        <v>0</v>
      </c>
      <c r="S175" s="1">
        <v>0</v>
      </c>
      <c r="T175" s="1">
        <v>0</v>
      </c>
      <c r="U175" s="1">
        <v>0</v>
      </c>
    </row>
    <row r="176" spans="1:21" ht="14.25">
      <c r="A176" t="s">
        <v>25</v>
      </c>
      <c r="B176" s="1">
        <v>37700000</v>
      </c>
      <c r="C176" s="1">
        <v>0</v>
      </c>
      <c r="D176" s="1">
        <v>0</v>
      </c>
      <c r="E176" s="1">
        <v>37700000</v>
      </c>
      <c r="F176" s="1">
        <v>0</v>
      </c>
      <c r="G176" s="1">
        <v>37700000</v>
      </c>
      <c r="H176" s="1">
        <v>0</v>
      </c>
      <c r="I176" s="1">
        <v>0</v>
      </c>
      <c r="J176" s="1">
        <v>37700000</v>
      </c>
      <c r="K176" s="1">
        <v>0</v>
      </c>
      <c r="L176" s="1">
        <v>0</v>
      </c>
      <c r="M176" s="1">
        <v>0</v>
      </c>
      <c r="N176">
        <v>0</v>
      </c>
      <c r="O176" s="1">
        <v>0</v>
      </c>
      <c r="P176" s="1">
        <v>0</v>
      </c>
      <c r="Q176" s="1">
        <v>0</v>
      </c>
      <c r="R176">
        <v>0</v>
      </c>
      <c r="S176" s="1">
        <v>0</v>
      </c>
      <c r="T176" s="1">
        <v>0</v>
      </c>
      <c r="U176" s="1">
        <v>0</v>
      </c>
    </row>
    <row r="177" spans="1:21" ht="14.25">
      <c r="A177" t="s">
        <v>110</v>
      </c>
      <c r="B177" s="1">
        <v>70350000</v>
      </c>
      <c r="C177" s="1">
        <v>-65554666</v>
      </c>
      <c r="D177" s="1">
        <v>-65554666</v>
      </c>
      <c r="E177" s="1">
        <v>4795334</v>
      </c>
      <c r="F177" s="1">
        <v>0</v>
      </c>
      <c r="G177" s="1">
        <v>4795334</v>
      </c>
      <c r="H177" s="1">
        <v>0</v>
      </c>
      <c r="I177" s="1">
        <v>0</v>
      </c>
      <c r="J177" s="1">
        <v>4795334</v>
      </c>
      <c r="K177" s="1">
        <v>0</v>
      </c>
      <c r="L177" s="1">
        <v>0</v>
      </c>
      <c r="M177" s="1">
        <v>0</v>
      </c>
      <c r="N177">
        <v>0</v>
      </c>
      <c r="O177" s="1">
        <v>0</v>
      </c>
      <c r="P177" s="1">
        <v>0</v>
      </c>
      <c r="Q177" s="1">
        <v>0</v>
      </c>
      <c r="R177">
        <v>0</v>
      </c>
      <c r="S177" s="1">
        <v>0</v>
      </c>
      <c r="T177" s="1">
        <v>0</v>
      </c>
      <c r="U177" s="1">
        <v>0</v>
      </c>
    </row>
    <row r="178" spans="1:21" ht="14.25">
      <c r="A178" t="s">
        <v>25</v>
      </c>
      <c r="B178" s="1">
        <v>70350000</v>
      </c>
      <c r="C178" s="1">
        <v>-65554666</v>
      </c>
      <c r="D178" s="1">
        <v>-65554666</v>
      </c>
      <c r="E178" s="1">
        <v>4795334</v>
      </c>
      <c r="F178" s="1">
        <v>0</v>
      </c>
      <c r="G178" s="1">
        <v>4795334</v>
      </c>
      <c r="H178" s="1">
        <v>0</v>
      </c>
      <c r="I178" s="1">
        <v>0</v>
      </c>
      <c r="J178" s="1">
        <v>4795334</v>
      </c>
      <c r="K178" s="1">
        <v>0</v>
      </c>
      <c r="L178" s="1">
        <v>0</v>
      </c>
      <c r="M178" s="1">
        <v>0</v>
      </c>
      <c r="N178">
        <v>0</v>
      </c>
      <c r="O178" s="1">
        <v>0</v>
      </c>
      <c r="P178" s="1">
        <v>0</v>
      </c>
      <c r="Q178" s="1">
        <v>0</v>
      </c>
      <c r="R178">
        <v>0</v>
      </c>
      <c r="S178" s="1">
        <v>0</v>
      </c>
      <c r="T178" s="1">
        <v>0</v>
      </c>
      <c r="U178" s="1">
        <v>0</v>
      </c>
    </row>
    <row r="179" spans="1:21" ht="14.25">
      <c r="A179" t="s">
        <v>111</v>
      </c>
      <c r="B179" s="1">
        <v>0</v>
      </c>
      <c r="C179" s="1">
        <v>4449314666</v>
      </c>
      <c r="D179" s="1">
        <v>4449314666</v>
      </c>
      <c r="E179" s="1">
        <v>4449314666</v>
      </c>
      <c r="F179" s="1">
        <v>0</v>
      </c>
      <c r="G179" s="1">
        <v>4449314666</v>
      </c>
      <c r="H179" s="1">
        <v>4368298000</v>
      </c>
      <c r="I179" s="1">
        <v>4368298000</v>
      </c>
      <c r="J179" s="1">
        <v>81016666</v>
      </c>
      <c r="K179" s="1">
        <v>4368298000</v>
      </c>
      <c r="L179" s="1">
        <v>4368298000</v>
      </c>
      <c r="M179" s="1">
        <v>0</v>
      </c>
      <c r="N179">
        <v>98.1791</v>
      </c>
      <c r="O179" s="1">
        <v>0</v>
      </c>
      <c r="P179" s="1">
        <v>0</v>
      </c>
      <c r="Q179" s="1">
        <v>4368298000</v>
      </c>
      <c r="R179">
        <v>0</v>
      </c>
      <c r="S179" s="1">
        <v>0</v>
      </c>
      <c r="T179" s="1">
        <v>0</v>
      </c>
      <c r="U179" s="1">
        <v>0</v>
      </c>
    </row>
    <row r="180" spans="1:21" ht="14.25">
      <c r="A180" t="s">
        <v>25</v>
      </c>
      <c r="B180" s="1">
        <v>0</v>
      </c>
      <c r="C180" s="1">
        <v>3966114666</v>
      </c>
      <c r="D180" s="1">
        <v>3966114666</v>
      </c>
      <c r="E180" s="1">
        <v>3966114666</v>
      </c>
      <c r="F180" s="1">
        <v>0</v>
      </c>
      <c r="G180" s="1">
        <v>3966114666</v>
      </c>
      <c r="H180" s="1">
        <v>3885098000</v>
      </c>
      <c r="I180" s="1">
        <v>3885098000</v>
      </c>
      <c r="J180" s="1">
        <v>81016666</v>
      </c>
      <c r="K180" s="1">
        <v>3885098000</v>
      </c>
      <c r="L180" s="1">
        <v>3885098000</v>
      </c>
      <c r="M180" s="1">
        <v>0</v>
      </c>
      <c r="N180">
        <v>97.9573</v>
      </c>
      <c r="O180" s="1">
        <v>0</v>
      </c>
      <c r="P180" s="1">
        <v>0</v>
      </c>
      <c r="Q180" s="1">
        <v>3885098000</v>
      </c>
      <c r="R180">
        <v>0</v>
      </c>
      <c r="S180" s="1">
        <v>0</v>
      </c>
      <c r="T180" s="1">
        <v>0</v>
      </c>
      <c r="U180" s="1">
        <v>0</v>
      </c>
    </row>
    <row r="181" spans="1:21" ht="14.25">
      <c r="A181" t="s">
        <v>103</v>
      </c>
      <c r="B181" s="1">
        <v>0</v>
      </c>
      <c r="C181" s="1">
        <v>483200000</v>
      </c>
      <c r="D181" s="1">
        <v>483200000</v>
      </c>
      <c r="E181" s="1">
        <v>483200000</v>
      </c>
      <c r="F181" s="1">
        <v>0</v>
      </c>
      <c r="G181" s="1">
        <v>483200000</v>
      </c>
      <c r="H181" s="1">
        <v>483200000</v>
      </c>
      <c r="I181" s="1">
        <v>483200000</v>
      </c>
      <c r="J181" s="1">
        <v>0</v>
      </c>
      <c r="K181" s="1">
        <v>483200000</v>
      </c>
      <c r="L181" s="1">
        <v>483200000</v>
      </c>
      <c r="M181" s="1">
        <v>0</v>
      </c>
      <c r="N181">
        <v>100</v>
      </c>
      <c r="O181" s="1">
        <v>0</v>
      </c>
      <c r="P181" s="1">
        <v>0</v>
      </c>
      <c r="Q181" s="1">
        <v>483200000</v>
      </c>
      <c r="R181">
        <v>0</v>
      </c>
      <c r="S181" s="1">
        <v>0</v>
      </c>
      <c r="T181" s="1">
        <v>0</v>
      </c>
      <c r="U181" s="1">
        <v>0</v>
      </c>
    </row>
    <row r="182" spans="1:21" ht="14.25">
      <c r="A182" t="s">
        <v>112</v>
      </c>
      <c r="B182" s="1">
        <v>175000000</v>
      </c>
      <c r="C182" s="1">
        <v>0</v>
      </c>
      <c r="D182" s="1">
        <v>0</v>
      </c>
      <c r="E182" s="1">
        <v>175000000</v>
      </c>
      <c r="F182" s="1">
        <v>0</v>
      </c>
      <c r="G182" s="1">
        <v>175000000</v>
      </c>
      <c r="H182" s="1">
        <v>0</v>
      </c>
      <c r="I182" s="1">
        <v>0</v>
      </c>
      <c r="J182" s="1">
        <v>175000000</v>
      </c>
      <c r="K182" s="1">
        <v>0</v>
      </c>
      <c r="L182" s="1">
        <v>0</v>
      </c>
      <c r="M182" s="1">
        <v>0</v>
      </c>
      <c r="N182">
        <v>0</v>
      </c>
      <c r="O182" s="1">
        <v>0</v>
      </c>
      <c r="P182" s="1">
        <v>0</v>
      </c>
      <c r="Q182" s="1">
        <v>0</v>
      </c>
      <c r="R182">
        <v>0</v>
      </c>
      <c r="S182" s="1">
        <v>0</v>
      </c>
      <c r="T182" s="1">
        <v>0</v>
      </c>
      <c r="U182" s="1">
        <v>0</v>
      </c>
    </row>
    <row r="183" spans="1:21" ht="14.25">
      <c r="A183" t="s">
        <v>25</v>
      </c>
      <c r="B183" s="1">
        <v>175000000</v>
      </c>
      <c r="C183" s="1">
        <v>0</v>
      </c>
      <c r="D183" s="1">
        <v>0</v>
      </c>
      <c r="E183" s="1">
        <v>175000000</v>
      </c>
      <c r="F183" s="1">
        <v>0</v>
      </c>
      <c r="G183" s="1">
        <v>175000000</v>
      </c>
      <c r="H183" s="1">
        <v>0</v>
      </c>
      <c r="I183" s="1">
        <v>0</v>
      </c>
      <c r="J183" s="1">
        <v>175000000</v>
      </c>
      <c r="K183" s="1">
        <v>0</v>
      </c>
      <c r="L183" s="1">
        <v>0</v>
      </c>
      <c r="M183" s="1">
        <v>0</v>
      </c>
      <c r="N183">
        <v>0</v>
      </c>
      <c r="O183" s="1">
        <v>0</v>
      </c>
      <c r="P183" s="1">
        <v>0</v>
      </c>
      <c r="Q183" s="1">
        <v>0</v>
      </c>
      <c r="R183">
        <v>0</v>
      </c>
      <c r="S183" s="1">
        <v>0</v>
      </c>
      <c r="T183" s="1">
        <v>0</v>
      </c>
      <c r="U183" s="1">
        <v>0</v>
      </c>
    </row>
    <row r="184" spans="1:21" ht="14.25">
      <c r="A184" t="s">
        <v>113</v>
      </c>
      <c r="B184" s="1">
        <v>101050000</v>
      </c>
      <c r="C184" s="1">
        <v>-101050000</v>
      </c>
      <c r="D184" s="1">
        <v>-101050000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>
        <v>0</v>
      </c>
      <c r="O184" s="1">
        <v>0</v>
      </c>
      <c r="P184" s="1">
        <v>0</v>
      </c>
      <c r="Q184" s="1">
        <v>0</v>
      </c>
      <c r="R184">
        <v>0</v>
      </c>
      <c r="S184" s="1">
        <v>0</v>
      </c>
      <c r="T184" s="1">
        <v>0</v>
      </c>
      <c r="U184" s="1">
        <v>0</v>
      </c>
    </row>
    <row r="185" spans="1:21" ht="14.25">
      <c r="A185" t="s">
        <v>25</v>
      </c>
      <c r="B185" s="1">
        <v>101050000</v>
      </c>
      <c r="C185" s="1">
        <v>-101050000</v>
      </c>
      <c r="D185" s="1">
        <v>-101050000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>
        <v>0</v>
      </c>
      <c r="O185" s="1">
        <v>0</v>
      </c>
      <c r="P185" s="1">
        <v>0</v>
      </c>
      <c r="Q185" s="1">
        <v>0</v>
      </c>
      <c r="R185">
        <v>0</v>
      </c>
      <c r="S185" s="1">
        <v>0</v>
      </c>
      <c r="T185" s="1">
        <v>0</v>
      </c>
      <c r="U185" s="1">
        <v>0</v>
      </c>
    </row>
    <row r="186" spans="1:21" ht="14.25">
      <c r="A186" t="s">
        <v>114</v>
      </c>
      <c r="B186" s="1">
        <v>4991603000</v>
      </c>
      <c r="C186" s="1">
        <v>0</v>
      </c>
      <c r="D186" s="1">
        <v>0</v>
      </c>
      <c r="E186" s="1">
        <v>4991603000</v>
      </c>
      <c r="F186" s="1">
        <v>0</v>
      </c>
      <c r="G186" s="1">
        <v>4991603000</v>
      </c>
      <c r="H186" s="1">
        <v>4553220210</v>
      </c>
      <c r="I186" s="1">
        <v>4553220210</v>
      </c>
      <c r="J186" s="1">
        <v>438382790</v>
      </c>
      <c r="K186" s="1">
        <v>4549220210</v>
      </c>
      <c r="L186" s="1">
        <v>4549220210</v>
      </c>
      <c r="M186" s="1">
        <v>4000000</v>
      </c>
      <c r="N186">
        <v>91.1375</v>
      </c>
      <c r="O186" s="1">
        <v>0</v>
      </c>
      <c r="P186" s="1">
        <v>0</v>
      </c>
      <c r="Q186" s="1">
        <v>4549220210</v>
      </c>
      <c r="R186">
        <v>0</v>
      </c>
      <c r="S186" s="1">
        <v>0</v>
      </c>
      <c r="T186" s="1">
        <v>0</v>
      </c>
      <c r="U186" s="1">
        <v>0</v>
      </c>
    </row>
    <row r="187" spans="1:21" ht="14.25">
      <c r="A187" t="s">
        <v>115</v>
      </c>
      <c r="B187" s="1">
        <v>204115000</v>
      </c>
      <c r="C187" s="1">
        <v>-89957750</v>
      </c>
      <c r="D187" s="1">
        <v>-89957750</v>
      </c>
      <c r="E187" s="1">
        <v>114157250</v>
      </c>
      <c r="F187" s="1">
        <v>0</v>
      </c>
      <c r="G187" s="1">
        <v>114157250</v>
      </c>
      <c r="H187" s="1">
        <v>77000000</v>
      </c>
      <c r="I187" s="1">
        <v>77000000</v>
      </c>
      <c r="J187" s="1">
        <v>37157250</v>
      </c>
      <c r="K187" s="1">
        <v>77000000</v>
      </c>
      <c r="L187" s="1">
        <v>77000000</v>
      </c>
      <c r="M187" s="1">
        <v>0</v>
      </c>
      <c r="N187">
        <v>67.4508</v>
      </c>
      <c r="O187" s="1">
        <v>0</v>
      </c>
      <c r="P187" s="1">
        <v>0</v>
      </c>
      <c r="Q187" s="1">
        <v>77000000</v>
      </c>
      <c r="R187">
        <v>0</v>
      </c>
      <c r="S187" s="1">
        <v>0</v>
      </c>
      <c r="T187" s="1">
        <v>0</v>
      </c>
      <c r="U187" s="1">
        <v>0</v>
      </c>
    </row>
    <row r="188" spans="1:21" ht="14.25">
      <c r="A188" t="s">
        <v>25</v>
      </c>
      <c r="B188" s="1">
        <v>204115000</v>
      </c>
      <c r="C188" s="1">
        <v>-89957750</v>
      </c>
      <c r="D188" s="1">
        <v>-89957750</v>
      </c>
      <c r="E188" s="1">
        <v>114157250</v>
      </c>
      <c r="F188" s="1">
        <v>0</v>
      </c>
      <c r="G188" s="1">
        <v>114157250</v>
      </c>
      <c r="H188" s="1">
        <v>77000000</v>
      </c>
      <c r="I188" s="1">
        <v>77000000</v>
      </c>
      <c r="J188" s="1">
        <v>37157250</v>
      </c>
      <c r="K188" s="1">
        <v>77000000</v>
      </c>
      <c r="L188" s="1">
        <v>77000000</v>
      </c>
      <c r="M188" s="1">
        <v>0</v>
      </c>
      <c r="N188">
        <v>67.4508</v>
      </c>
      <c r="O188" s="1">
        <v>0</v>
      </c>
      <c r="P188" s="1">
        <v>0</v>
      </c>
      <c r="Q188" s="1">
        <v>77000000</v>
      </c>
      <c r="R188">
        <v>0</v>
      </c>
      <c r="S188" s="1">
        <v>0</v>
      </c>
      <c r="T188" s="1">
        <v>0</v>
      </c>
      <c r="U188" s="1">
        <v>0</v>
      </c>
    </row>
    <row r="189" spans="1:21" ht="14.25">
      <c r="A189" t="s">
        <v>116</v>
      </c>
      <c r="B189" s="1">
        <v>408961000</v>
      </c>
      <c r="C189" s="1">
        <v>238296690</v>
      </c>
      <c r="D189" s="1">
        <v>238296690</v>
      </c>
      <c r="E189" s="1">
        <v>647257690</v>
      </c>
      <c r="F189" s="1">
        <v>0</v>
      </c>
      <c r="G189" s="1">
        <v>647257690</v>
      </c>
      <c r="H189" s="1">
        <v>604465755</v>
      </c>
      <c r="I189" s="1">
        <v>604465755</v>
      </c>
      <c r="J189" s="1">
        <v>42791935</v>
      </c>
      <c r="K189" s="1">
        <v>604465755</v>
      </c>
      <c r="L189" s="1">
        <v>604465755</v>
      </c>
      <c r="M189" s="1">
        <v>0</v>
      </c>
      <c r="N189">
        <v>93.3887</v>
      </c>
      <c r="O189" s="1">
        <v>0</v>
      </c>
      <c r="P189" s="1">
        <v>0</v>
      </c>
      <c r="Q189" s="1">
        <v>604465755</v>
      </c>
      <c r="R189">
        <v>0</v>
      </c>
      <c r="S189" s="1">
        <v>0</v>
      </c>
      <c r="T189" s="1">
        <v>0</v>
      </c>
      <c r="U189" s="1">
        <v>0</v>
      </c>
    </row>
    <row r="190" spans="1:21" ht="14.25">
      <c r="A190" t="s">
        <v>25</v>
      </c>
      <c r="B190" s="1">
        <v>408961000</v>
      </c>
      <c r="C190" s="1">
        <v>238296690</v>
      </c>
      <c r="D190" s="1">
        <v>238296690</v>
      </c>
      <c r="E190" s="1">
        <v>647257690</v>
      </c>
      <c r="F190" s="1">
        <v>0</v>
      </c>
      <c r="G190" s="1">
        <v>647257690</v>
      </c>
      <c r="H190" s="1">
        <v>604465755</v>
      </c>
      <c r="I190" s="1">
        <v>604465755</v>
      </c>
      <c r="J190" s="1">
        <v>42791935</v>
      </c>
      <c r="K190" s="1">
        <v>604465755</v>
      </c>
      <c r="L190" s="1">
        <v>604465755</v>
      </c>
      <c r="M190" s="1">
        <v>0</v>
      </c>
      <c r="N190">
        <v>93.3887</v>
      </c>
      <c r="O190" s="1">
        <v>0</v>
      </c>
      <c r="P190" s="1">
        <v>0</v>
      </c>
      <c r="Q190" s="1">
        <v>604465755</v>
      </c>
      <c r="R190">
        <v>0</v>
      </c>
      <c r="S190" s="1">
        <v>0</v>
      </c>
      <c r="T190" s="1">
        <v>0</v>
      </c>
      <c r="U190" s="1">
        <v>0</v>
      </c>
    </row>
    <row r="191" spans="1:21" ht="14.25">
      <c r="A191" t="s">
        <v>104</v>
      </c>
      <c r="B191" s="1">
        <v>91908000</v>
      </c>
      <c r="C191" s="1">
        <v>-31787400</v>
      </c>
      <c r="D191" s="1">
        <v>-31787400</v>
      </c>
      <c r="E191" s="1">
        <v>60120600</v>
      </c>
      <c r="F191" s="1">
        <v>0</v>
      </c>
      <c r="G191" s="1">
        <v>60120600</v>
      </c>
      <c r="H191" s="1">
        <v>60120600</v>
      </c>
      <c r="I191" s="1">
        <v>60120600</v>
      </c>
      <c r="J191" s="1">
        <v>0</v>
      </c>
      <c r="K191" s="1">
        <v>60120600</v>
      </c>
      <c r="L191" s="1">
        <v>60120600</v>
      </c>
      <c r="M191" s="1">
        <v>0</v>
      </c>
      <c r="N191">
        <v>100</v>
      </c>
      <c r="O191" s="1">
        <v>0</v>
      </c>
      <c r="P191" s="1">
        <v>0</v>
      </c>
      <c r="Q191" s="1">
        <v>60120600</v>
      </c>
      <c r="R191">
        <v>0</v>
      </c>
      <c r="S191" s="1">
        <v>0</v>
      </c>
      <c r="T191" s="1">
        <v>0</v>
      </c>
      <c r="U191" s="1">
        <v>0</v>
      </c>
    </row>
    <row r="192" spans="1:21" ht="14.25">
      <c r="A192" t="s">
        <v>25</v>
      </c>
      <c r="B192" s="1">
        <v>91908000</v>
      </c>
      <c r="C192" s="1">
        <v>-31787400</v>
      </c>
      <c r="D192" s="1">
        <v>-31787400</v>
      </c>
      <c r="E192" s="1">
        <v>60120600</v>
      </c>
      <c r="F192" s="1">
        <v>0</v>
      </c>
      <c r="G192" s="1">
        <v>60120600</v>
      </c>
      <c r="H192" s="1">
        <v>60120600</v>
      </c>
      <c r="I192" s="1">
        <v>60120600</v>
      </c>
      <c r="J192" s="1">
        <v>0</v>
      </c>
      <c r="K192" s="1">
        <v>60120600</v>
      </c>
      <c r="L192" s="1">
        <v>60120600</v>
      </c>
      <c r="M192" s="1">
        <v>0</v>
      </c>
      <c r="N192">
        <v>100</v>
      </c>
      <c r="O192" s="1">
        <v>0</v>
      </c>
      <c r="P192" s="1">
        <v>0</v>
      </c>
      <c r="Q192" s="1">
        <v>60120600</v>
      </c>
      <c r="R192">
        <v>0</v>
      </c>
      <c r="S192" s="1">
        <v>0</v>
      </c>
      <c r="T192" s="1">
        <v>0</v>
      </c>
      <c r="U192" s="1">
        <v>0</v>
      </c>
    </row>
    <row r="193" spans="1:21" ht="14.25">
      <c r="A193" t="s">
        <v>105</v>
      </c>
      <c r="B193" s="1">
        <v>603033000</v>
      </c>
      <c r="C193" s="1">
        <v>137688560</v>
      </c>
      <c r="D193" s="1">
        <v>137688560</v>
      </c>
      <c r="E193" s="1">
        <v>740721560</v>
      </c>
      <c r="F193" s="1">
        <v>0</v>
      </c>
      <c r="G193" s="1">
        <v>740721560</v>
      </c>
      <c r="H193" s="1">
        <v>641350340</v>
      </c>
      <c r="I193" s="1">
        <v>641350340</v>
      </c>
      <c r="J193" s="1">
        <v>99371220</v>
      </c>
      <c r="K193" s="1">
        <v>641350340</v>
      </c>
      <c r="L193" s="1">
        <v>641350340</v>
      </c>
      <c r="M193" s="1">
        <v>0</v>
      </c>
      <c r="N193">
        <v>86.5845</v>
      </c>
      <c r="O193" s="1">
        <v>0</v>
      </c>
      <c r="P193" s="1">
        <v>0</v>
      </c>
      <c r="Q193" s="1">
        <v>641350340</v>
      </c>
      <c r="R193">
        <v>0</v>
      </c>
      <c r="S193" s="1">
        <v>0</v>
      </c>
      <c r="T193" s="1">
        <v>0</v>
      </c>
      <c r="U193" s="1">
        <v>0</v>
      </c>
    </row>
    <row r="194" spans="1:21" ht="14.25">
      <c r="A194" t="s">
        <v>25</v>
      </c>
      <c r="B194" s="1">
        <v>603033000</v>
      </c>
      <c r="C194" s="1">
        <v>137688560</v>
      </c>
      <c r="D194" s="1">
        <v>137688560</v>
      </c>
      <c r="E194" s="1">
        <v>740721560</v>
      </c>
      <c r="F194" s="1">
        <v>0</v>
      </c>
      <c r="G194" s="1">
        <v>740721560</v>
      </c>
      <c r="H194" s="1">
        <v>641350340</v>
      </c>
      <c r="I194" s="1">
        <v>641350340</v>
      </c>
      <c r="J194" s="1">
        <v>99371220</v>
      </c>
      <c r="K194" s="1">
        <v>641350340</v>
      </c>
      <c r="L194" s="1">
        <v>641350340</v>
      </c>
      <c r="M194" s="1">
        <v>0</v>
      </c>
      <c r="N194">
        <v>86.5845</v>
      </c>
      <c r="O194" s="1">
        <v>0</v>
      </c>
      <c r="P194" s="1">
        <v>0</v>
      </c>
      <c r="Q194" s="1">
        <v>641350340</v>
      </c>
      <c r="R194">
        <v>0</v>
      </c>
      <c r="S194" s="1">
        <v>0</v>
      </c>
      <c r="T194" s="1">
        <v>0</v>
      </c>
      <c r="U194" s="1">
        <v>0</v>
      </c>
    </row>
    <row r="195" spans="1:21" ht="14.25">
      <c r="A195" t="s">
        <v>106</v>
      </c>
      <c r="B195" s="1">
        <v>52839000</v>
      </c>
      <c r="C195" s="1">
        <v>74475660</v>
      </c>
      <c r="D195" s="1">
        <v>74475660</v>
      </c>
      <c r="E195" s="1">
        <v>127314660</v>
      </c>
      <c r="F195" s="1">
        <v>0</v>
      </c>
      <c r="G195" s="1">
        <v>127314660</v>
      </c>
      <c r="H195" s="1">
        <v>127314660</v>
      </c>
      <c r="I195" s="1">
        <v>127314660</v>
      </c>
      <c r="J195" s="1">
        <v>0</v>
      </c>
      <c r="K195" s="1">
        <v>127314660</v>
      </c>
      <c r="L195" s="1">
        <v>127314660</v>
      </c>
      <c r="M195" s="1">
        <v>0</v>
      </c>
      <c r="N195">
        <v>100</v>
      </c>
      <c r="O195" s="1">
        <v>0</v>
      </c>
      <c r="P195" s="1">
        <v>0</v>
      </c>
      <c r="Q195" s="1">
        <v>127314660</v>
      </c>
      <c r="R195">
        <v>0</v>
      </c>
      <c r="S195" s="1">
        <v>0</v>
      </c>
      <c r="T195" s="1">
        <v>0</v>
      </c>
      <c r="U195" s="1">
        <v>0</v>
      </c>
    </row>
    <row r="196" spans="1:21" ht="14.25">
      <c r="A196" t="s">
        <v>25</v>
      </c>
      <c r="B196" s="1">
        <v>52839000</v>
      </c>
      <c r="C196" s="1">
        <v>74475660</v>
      </c>
      <c r="D196" s="1">
        <v>74475660</v>
      </c>
      <c r="E196" s="1">
        <v>127314660</v>
      </c>
      <c r="F196" s="1">
        <v>0</v>
      </c>
      <c r="G196" s="1">
        <v>127314660</v>
      </c>
      <c r="H196" s="1">
        <v>127314660</v>
      </c>
      <c r="I196" s="1">
        <v>127314660</v>
      </c>
      <c r="J196" s="1">
        <v>0</v>
      </c>
      <c r="K196" s="1">
        <v>127314660</v>
      </c>
      <c r="L196" s="1">
        <v>127314660</v>
      </c>
      <c r="M196" s="1">
        <v>0</v>
      </c>
      <c r="N196">
        <v>100</v>
      </c>
      <c r="O196" s="1">
        <v>0</v>
      </c>
      <c r="P196" s="1">
        <v>0</v>
      </c>
      <c r="Q196" s="1">
        <v>127314660</v>
      </c>
      <c r="R196">
        <v>0</v>
      </c>
      <c r="S196" s="1">
        <v>0</v>
      </c>
      <c r="T196" s="1">
        <v>0</v>
      </c>
      <c r="U196" s="1">
        <v>0</v>
      </c>
    </row>
    <row r="197" spans="1:21" ht="14.25">
      <c r="A197" t="s">
        <v>107</v>
      </c>
      <c r="B197" s="1">
        <v>37157000</v>
      </c>
      <c r="C197" s="1">
        <v>50843000</v>
      </c>
      <c r="D197" s="1">
        <v>50843000</v>
      </c>
      <c r="E197" s="1">
        <v>88000000</v>
      </c>
      <c r="F197" s="1">
        <v>0</v>
      </c>
      <c r="G197" s="1">
        <v>88000000</v>
      </c>
      <c r="H197" s="1">
        <v>88000000</v>
      </c>
      <c r="I197" s="1">
        <v>88000000</v>
      </c>
      <c r="J197" s="1">
        <v>0</v>
      </c>
      <c r="K197" s="1">
        <v>88000000</v>
      </c>
      <c r="L197" s="1">
        <v>88000000</v>
      </c>
      <c r="M197" s="1">
        <v>0</v>
      </c>
      <c r="N197">
        <v>100</v>
      </c>
      <c r="O197" s="1">
        <v>0</v>
      </c>
      <c r="P197" s="1">
        <v>0</v>
      </c>
      <c r="Q197" s="1">
        <v>88000000</v>
      </c>
      <c r="R197">
        <v>0</v>
      </c>
      <c r="S197" s="1">
        <v>0</v>
      </c>
      <c r="T197" s="1">
        <v>0</v>
      </c>
      <c r="U197" s="1">
        <v>0</v>
      </c>
    </row>
    <row r="198" spans="1:21" ht="14.25">
      <c r="A198" t="s">
        <v>25</v>
      </c>
      <c r="B198" s="1">
        <v>37157000</v>
      </c>
      <c r="C198" s="1">
        <v>50843000</v>
      </c>
      <c r="D198" s="1">
        <v>50843000</v>
      </c>
      <c r="E198" s="1">
        <v>88000000</v>
      </c>
      <c r="F198" s="1">
        <v>0</v>
      </c>
      <c r="G198" s="1">
        <v>88000000</v>
      </c>
      <c r="H198" s="1">
        <v>88000000</v>
      </c>
      <c r="I198" s="1">
        <v>88000000</v>
      </c>
      <c r="J198" s="1">
        <v>0</v>
      </c>
      <c r="K198" s="1">
        <v>88000000</v>
      </c>
      <c r="L198" s="1">
        <v>88000000</v>
      </c>
      <c r="M198" s="1">
        <v>0</v>
      </c>
      <c r="N198">
        <v>100</v>
      </c>
      <c r="O198" s="1">
        <v>0</v>
      </c>
      <c r="P198" s="1">
        <v>0</v>
      </c>
      <c r="Q198" s="1">
        <v>88000000</v>
      </c>
      <c r="R198">
        <v>0</v>
      </c>
      <c r="S198" s="1">
        <v>0</v>
      </c>
      <c r="T198" s="1">
        <v>0</v>
      </c>
      <c r="U198" s="1">
        <v>0</v>
      </c>
    </row>
    <row r="199" spans="1:21" ht="14.25">
      <c r="A199" t="s">
        <v>108</v>
      </c>
      <c r="B199" s="1">
        <v>228405000</v>
      </c>
      <c r="C199" s="1">
        <v>-109275905</v>
      </c>
      <c r="D199" s="1">
        <v>-109275905</v>
      </c>
      <c r="E199" s="1">
        <v>119129095</v>
      </c>
      <c r="F199" s="1">
        <v>0</v>
      </c>
      <c r="G199" s="1">
        <v>119129095</v>
      </c>
      <c r="H199" s="1">
        <v>117445000</v>
      </c>
      <c r="I199" s="1">
        <v>117445000</v>
      </c>
      <c r="J199" s="1">
        <v>1684095</v>
      </c>
      <c r="K199" s="1">
        <v>117445000</v>
      </c>
      <c r="L199" s="1">
        <v>117445000</v>
      </c>
      <c r="M199" s="1">
        <v>0</v>
      </c>
      <c r="N199">
        <v>98.5863</v>
      </c>
      <c r="O199" s="1">
        <v>0</v>
      </c>
      <c r="P199" s="1">
        <v>0</v>
      </c>
      <c r="Q199" s="1">
        <v>117445000</v>
      </c>
      <c r="R199">
        <v>0</v>
      </c>
      <c r="S199" s="1">
        <v>0</v>
      </c>
      <c r="T199" s="1">
        <v>0</v>
      </c>
      <c r="U199" s="1">
        <v>0</v>
      </c>
    </row>
    <row r="200" spans="1:21" ht="14.25">
      <c r="A200" t="s">
        <v>25</v>
      </c>
      <c r="B200" s="1">
        <v>228405000</v>
      </c>
      <c r="C200" s="1">
        <v>-109275905</v>
      </c>
      <c r="D200" s="1">
        <v>-109275905</v>
      </c>
      <c r="E200" s="1">
        <v>119129095</v>
      </c>
      <c r="F200" s="1">
        <v>0</v>
      </c>
      <c r="G200" s="1">
        <v>119129095</v>
      </c>
      <c r="H200" s="1">
        <v>117445000</v>
      </c>
      <c r="I200" s="1">
        <v>117445000</v>
      </c>
      <c r="J200" s="1">
        <v>1684095</v>
      </c>
      <c r="K200" s="1">
        <v>117445000</v>
      </c>
      <c r="L200" s="1">
        <v>117445000</v>
      </c>
      <c r="M200" s="1">
        <v>0</v>
      </c>
      <c r="N200">
        <v>98.5863</v>
      </c>
      <c r="O200" s="1">
        <v>0</v>
      </c>
      <c r="P200" s="1">
        <v>0</v>
      </c>
      <c r="Q200" s="1">
        <v>117445000</v>
      </c>
      <c r="R200">
        <v>0</v>
      </c>
      <c r="S200" s="1">
        <v>0</v>
      </c>
      <c r="T200" s="1">
        <v>0</v>
      </c>
      <c r="U200" s="1">
        <v>0</v>
      </c>
    </row>
    <row r="201" spans="1:21" ht="14.25">
      <c r="A201" t="s">
        <v>117</v>
      </c>
      <c r="B201" s="1">
        <v>24213000</v>
      </c>
      <c r="C201" s="1">
        <v>265</v>
      </c>
      <c r="D201" s="1">
        <v>265</v>
      </c>
      <c r="E201" s="1">
        <v>24213265</v>
      </c>
      <c r="F201" s="1">
        <v>0</v>
      </c>
      <c r="G201" s="1">
        <v>24213265</v>
      </c>
      <c r="H201" s="1">
        <v>0</v>
      </c>
      <c r="I201" s="1">
        <v>0</v>
      </c>
      <c r="J201" s="1">
        <v>24213265</v>
      </c>
      <c r="K201" s="1">
        <v>0</v>
      </c>
      <c r="L201" s="1">
        <v>0</v>
      </c>
      <c r="M201" s="1">
        <v>0</v>
      </c>
      <c r="N201">
        <v>0</v>
      </c>
      <c r="O201" s="1">
        <v>0</v>
      </c>
      <c r="P201" s="1">
        <v>0</v>
      </c>
      <c r="Q201" s="1">
        <v>0</v>
      </c>
      <c r="R201">
        <v>0</v>
      </c>
      <c r="S201" s="1">
        <v>0</v>
      </c>
      <c r="T201" s="1">
        <v>0</v>
      </c>
      <c r="U201" s="1">
        <v>0</v>
      </c>
    </row>
    <row r="202" spans="1:21" ht="14.25">
      <c r="A202" t="s">
        <v>25</v>
      </c>
      <c r="B202" s="1">
        <v>24213000</v>
      </c>
      <c r="C202" s="1">
        <v>265</v>
      </c>
      <c r="D202" s="1">
        <v>265</v>
      </c>
      <c r="E202" s="1">
        <v>24213265</v>
      </c>
      <c r="F202" s="1">
        <v>0</v>
      </c>
      <c r="G202" s="1">
        <v>24213265</v>
      </c>
      <c r="H202" s="1">
        <v>0</v>
      </c>
      <c r="I202" s="1">
        <v>0</v>
      </c>
      <c r="J202" s="1">
        <v>24213265</v>
      </c>
      <c r="K202" s="1">
        <v>0</v>
      </c>
      <c r="L202" s="1">
        <v>0</v>
      </c>
      <c r="M202" s="1">
        <v>0</v>
      </c>
      <c r="N202">
        <v>0</v>
      </c>
      <c r="O202" s="1">
        <v>0</v>
      </c>
      <c r="P202" s="1">
        <v>0</v>
      </c>
      <c r="Q202" s="1">
        <v>0</v>
      </c>
      <c r="R202">
        <v>0</v>
      </c>
      <c r="S202" s="1">
        <v>0</v>
      </c>
      <c r="T202" s="1">
        <v>0</v>
      </c>
      <c r="U202" s="1">
        <v>0</v>
      </c>
    </row>
    <row r="203" spans="1:21" ht="14.25">
      <c r="A203" t="s">
        <v>118</v>
      </c>
      <c r="B203" s="1">
        <v>90000000</v>
      </c>
      <c r="C203" s="1">
        <v>-2000000</v>
      </c>
      <c r="D203" s="1">
        <v>-2000000</v>
      </c>
      <c r="E203" s="1">
        <v>88000000</v>
      </c>
      <c r="F203" s="1">
        <v>0</v>
      </c>
      <c r="G203" s="1">
        <v>88000000</v>
      </c>
      <c r="H203" s="1">
        <v>88000000</v>
      </c>
      <c r="I203" s="1">
        <v>88000000</v>
      </c>
      <c r="J203" s="1">
        <v>0</v>
      </c>
      <c r="K203" s="1">
        <v>88000000</v>
      </c>
      <c r="L203" s="1">
        <v>88000000</v>
      </c>
      <c r="M203" s="1">
        <v>0</v>
      </c>
      <c r="N203">
        <v>100</v>
      </c>
      <c r="O203" s="1">
        <v>0</v>
      </c>
      <c r="P203" s="1">
        <v>0</v>
      </c>
      <c r="Q203" s="1">
        <v>88000000</v>
      </c>
      <c r="R203">
        <v>0</v>
      </c>
      <c r="S203" s="1">
        <v>0</v>
      </c>
      <c r="T203" s="1">
        <v>0</v>
      </c>
      <c r="U203" s="1">
        <v>0</v>
      </c>
    </row>
    <row r="204" spans="1:21" ht="14.25">
      <c r="A204" t="s">
        <v>25</v>
      </c>
      <c r="B204" s="1">
        <v>90000000</v>
      </c>
      <c r="C204" s="1">
        <v>-2000000</v>
      </c>
      <c r="D204" s="1">
        <v>-2000000</v>
      </c>
      <c r="E204" s="1">
        <v>88000000</v>
      </c>
      <c r="F204" s="1">
        <v>0</v>
      </c>
      <c r="G204" s="1">
        <v>88000000</v>
      </c>
      <c r="H204" s="1">
        <v>88000000</v>
      </c>
      <c r="I204" s="1">
        <v>88000000</v>
      </c>
      <c r="J204" s="1">
        <v>0</v>
      </c>
      <c r="K204" s="1">
        <v>88000000</v>
      </c>
      <c r="L204" s="1">
        <v>88000000</v>
      </c>
      <c r="M204" s="1">
        <v>0</v>
      </c>
      <c r="N204">
        <v>100</v>
      </c>
      <c r="O204" s="1">
        <v>0</v>
      </c>
      <c r="P204" s="1">
        <v>0</v>
      </c>
      <c r="Q204" s="1">
        <v>88000000</v>
      </c>
      <c r="R204">
        <v>0</v>
      </c>
      <c r="S204" s="1">
        <v>0</v>
      </c>
      <c r="T204" s="1">
        <v>0</v>
      </c>
      <c r="U204" s="1">
        <v>0</v>
      </c>
    </row>
    <row r="205" spans="1:21" ht="14.25">
      <c r="A205" t="s">
        <v>119</v>
      </c>
      <c r="B205" s="1">
        <v>40068000</v>
      </c>
      <c r="C205" s="1">
        <v>4422000</v>
      </c>
      <c r="D205" s="1">
        <v>4422000</v>
      </c>
      <c r="E205" s="1">
        <v>44490000</v>
      </c>
      <c r="F205" s="1">
        <v>0</v>
      </c>
      <c r="G205" s="1">
        <v>44490000</v>
      </c>
      <c r="H205" s="1">
        <v>26694000</v>
      </c>
      <c r="I205" s="1">
        <v>26694000</v>
      </c>
      <c r="J205" s="1">
        <v>17796000</v>
      </c>
      <c r="K205" s="1">
        <v>26694000</v>
      </c>
      <c r="L205" s="1">
        <v>26694000</v>
      </c>
      <c r="M205" s="1">
        <v>0</v>
      </c>
      <c r="N205">
        <v>60</v>
      </c>
      <c r="O205" s="1">
        <v>0</v>
      </c>
      <c r="P205" s="1">
        <v>0</v>
      </c>
      <c r="Q205" s="1">
        <v>26694000</v>
      </c>
      <c r="R205">
        <v>0</v>
      </c>
      <c r="S205" s="1">
        <v>0</v>
      </c>
      <c r="T205" s="1">
        <v>0</v>
      </c>
      <c r="U205" s="1">
        <v>0</v>
      </c>
    </row>
    <row r="206" spans="1:21" ht="14.25">
      <c r="A206" t="s">
        <v>25</v>
      </c>
      <c r="B206" s="1">
        <v>40068000</v>
      </c>
      <c r="C206" s="1">
        <v>4422000</v>
      </c>
      <c r="D206" s="1">
        <v>4422000</v>
      </c>
      <c r="E206" s="1">
        <v>44490000</v>
      </c>
      <c r="F206" s="1">
        <v>0</v>
      </c>
      <c r="G206" s="1">
        <v>44490000</v>
      </c>
      <c r="H206" s="1">
        <v>26694000</v>
      </c>
      <c r="I206" s="1">
        <v>26694000</v>
      </c>
      <c r="J206" s="1">
        <v>17796000</v>
      </c>
      <c r="K206" s="1">
        <v>26694000</v>
      </c>
      <c r="L206" s="1">
        <v>26694000</v>
      </c>
      <c r="M206" s="1">
        <v>0</v>
      </c>
      <c r="N206">
        <v>60</v>
      </c>
      <c r="O206" s="1">
        <v>0</v>
      </c>
      <c r="P206" s="1">
        <v>0</v>
      </c>
      <c r="Q206" s="1">
        <v>26694000</v>
      </c>
      <c r="R206">
        <v>0</v>
      </c>
      <c r="S206" s="1">
        <v>0</v>
      </c>
      <c r="T206" s="1">
        <v>0</v>
      </c>
      <c r="U206" s="1">
        <v>0</v>
      </c>
    </row>
    <row r="207" spans="1:21" ht="14.25">
      <c r="A207" t="s">
        <v>120</v>
      </c>
      <c r="B207" s="1">
        <v>131250000</v>
      </c>
      <c r="C207" s="1">
        <v>-131250000</v>
      </c>
      <c r="D207" s="1">
        <v>-131250000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>
        <v>0</v>
      </c>
      <c r="O207" s="1">
        <v>0</v>
      </c>
      <c r="P207" s="1">
        <v>0</v>
      </c>
      <c r="Q207" s="1">
        <v>0</v>
      </c>
      <c r="R207">
        <v>0</v>
      </c>
      <c r="S207" s="1">
        <v>0</v>
      </c>
      <c r="T207" s="1">
        <v>0</v>
      </c>
      <c r="U207" s="1">
        <v>0</v>
      </c>
    </row>
    <row r="208" spans="1:21" ht="14.25">
      <c r="A208" t="s">
        <v>25</v>
      </c>
      <c r="B208" s="1">
        <v>131250000</v>
      </c>
      <c r="C208" s="1">
        <v>-131250000</v>
      </c>
      <c r="D208" s="1">
        <v>-131250000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>
        <v>0</v>
      </c>
      <c r="O208" s="1">
        <v>0</v>
      </c>
      <c r="P208" s="1">
        <v>0</v>
      </c>
      <c r="Q208" s="1">
        <v>0</v>
      </c>
      <c r="R208">
        <v>0</v>
      </c>
      <c r="S208" s="1">
        <v>0</v>
      </c>
      <c r="T208" s="1">
        <v>0</v>
      </c>
      <c r="U208" s="1">
        <v>0</v>
      </c>
    </row>
    <row r="209" spans="1:21" ht="14.25">
      <c r="A209" t="s">
        <v>111</v>
      </c>
      <c r="B209" s="1">
        <v>2994124000</v>
      </c>
      <c r="C209" s="1">
        <v>-205105375</v>
      </c>
      <c r="D209" s="1">
        <v>-205105375</v>
      </c>
      <c r="E209" s="1">
        <v>2789018625</v>
      </c>
      <c r="F209" s="1">
        <v>0</v>
      </c>
      <c r="G209" s="1">
        <v>2789018625</v>
      </c>
      <c r="H209" s="1">
        <v>2593429855</v>
      </c>
      <c r="I209" s="1">
        <v>2593429855</v>
      </c>
      <c r="J209" s="1">
        <v>195588770</v>
      </c>
      <c r="K209" s="1">
        <v>2593429855</v>
      </c>
      <c r="L209" s="1">
        <v>2593429855</v>
      </c>
      <c r="M209" s="1">
        <v>0</v>
      </c>
      <c r="N209">
        <v>92.9872</v>
      </c>
      <c r="O209" s="1">
        <v>0</v>
      </c>
      <c r="P209" s="1">
        <v>0</v>
      </c>
      <c r="Q209" s="1">
        <v>2593429855</v>
      </c>
      <c r="R209">
        <v>0</v>
      </c>
      <c r="S209" s="1">
        <v>0</v>
      </c>
      <c r="T209" s="1">
        <v>0</v>
      </c>
      <c r="U209" s="1">
        <v>0</v>
      </c>
    </row>
    <row r="210" spans="1:21" ht="14.25">
      <c r="A210" t="s">
        <v>25</v>
      </c>
      <c r="B210" s="1">
        <v>2994124000</v>
      </c>
      <c r="C210" s="1">
        <v>-205105375</v>
      </c>
      <c r="D210" s="1">
        <v>-205105375</v>
      </c>
      <c r="E210" s="1">
        <v>2789018625</v>
      </c>
      <c r="F210" s="1">
        <v>0</v>
      </c>
      <c r="G210" s="1">
        <v>2789018625</v>
      </c>
      <c r="H210" s="1">
        <v>2593429855</v>
      </c>
      <c r="I210" s="1">
        <v>2593429855</v>
      </c>
      <c r="J210" s="1">
        <v>195588770</v>
      </c>
      <c r="K210" s="1">
        <v>2593429855</v>
      </c>
      <c r="L210" s="1">
        <v>2593429855</v>
      </c>
      <c r="M210" s="1">
        <v>0</v>
      </c>
      <c r="N210">
        <v>92.9872</v>
      </c>
      <c r="O210" s="1">
        <v>0</v>
      </c>
      <c r="P210" s="1">
        <v>0</v>
      </c>
      <c r="Q210" s="1">
        <v>2593429855</v>
      </c>
      <c r="R210">
        <v>0</v>
      </c>
      <c r="S210" s="1">
        <v>0</v>
      </c>
      <c r="T210" s="1">
        <v>0</v>
      </c>
      <c r="U210" s="1">
        <v>0</v>
      </c>
    </row>
    <row r="211" spans="1:21" ht="14.25">
      <c r="A211" t="s">
        <v>121</v>
      </c>
      <c r="B211" s="1">
        <v>78030000</v>
      </c>
      <c r="C211" s="1">
        <v>47370000</v>
      </c>
      <c r="D211" s="1">
        <v>47370000</v>
      </c>
      <c r="E211" s="1">
        <v>125400000</v>
      </c>
      <c r="F211" s="1">
        <v>0</v>
      </c>
      <c r="G211" s="1">
        <v>125400000</v>
      </c>
      <c r="H211" s="1">
        <v>125400000</v>
      </c>
      <c r="I211" s="1">
        <v>125400000</v>
      </c>
      <c r="J211" s="1">
        <v>0</v>
      </c>
      <c r="K211" s="1">
        <v>125400000</v>
      </c>
      <c r="L211" s="1">
        <v>125400000</v>
      </c>
      <c r="M211" s="1">
        <v>0</v>
      </c>
      <c r="N211">
        <v>100</v>
      </c>
      <c r="O211" s="1">
        <v>0</v>
      </c>
      <c r="P211" s="1">
        <v>0</v>
      </c>
      <c r="Q211" s="1">
        <v>125400000</v>
      </c>
      <c r="R211">
        <v>0</v>
      </c>
      <c r="S211" s="1">
        <v>0</v>
      </c>
      <c r="T211" s="1">
        <v>0</v>
      </c>
      <c r="U211" s="1">
        <v>0</v>
      </c>
    </row>
    <row r="212" spans="1:21" ht="14.25">
      <c r="A212" t="s">
        <v>25</v>
      </c>
      <c r="B212" s="1">
        <v>78030000</v>
      </c>
      <c r="C212" s="1">
        <v>47370000</v>
      </c>
      <c r="D212" s="1">
        <v>47370000</v>
      </c>
      <c r="E212" s="1">
        <v>125400000</v>
      </c>
      <c r="F212" s="1">
        <v>0</v>
      </c>
      <c r="G212" s="1">
        <v>125400000</v>
      </c>
      <c r="H212" s="1">
        <v>125400000</v>
      </c>
      <c r="I212" s="1">
        <v>125400000</v>
      </c>
      <c r="J212" s="1">
        <v>0</v>
      </c>
      <c r="K212" s="1">
        <v>125400000</v>
      </c>
      <c r="L212" s="1">
        <v>125400000</v>
      </c>
      <c r="M212" s="1">
        <v>0</v>
      </c>
      <c r="N212">
        <v>100</v>
      </c>
      <c r="O212" s="1">
        <v>0</v>
      </c>
      <c r="P212" s="1">
        <v>0</v>
      </c>
      <c r="Q212" s="1">
        <v>125400000</v>
      </c>
      <c r="R212">
        <v>0</v>
      </c>
      <c r="S212" s="1">
        <v>0</v>
      </c>
      <c r="T212" s="1">
        <v>0</v>
      </c>
      <c r="U212" s="1">
        <v>0</v>
      </c>
    </row>
    <row r="213" spans="1:21" ht="14.25">
      <c r="A213" t="s">
        <v>122</v>
      </c>
      <c r="B213" s="1">
        <v>3500000</v>
      </c>
      <c r="C213" s="1">
        <v>16280255</v>
      </c>
      <c r="D213" s="1">
        <v>16280255</v>
      </c>
      <c r="E213" s="1">
        <v>19780255</v>
      </c>
      <c r="F213" s="1">
        <v>0</v>
      </c>
      <c r="G213" s="1">
        <v>19780255</v>
      </c>
      <c r="H213" s="1">
        <v>0</v>
      </c>
      <c r="I213" s="1">
        <v>0</v>
      </c>
      <c r="J213" s="1">
        <v>19780255</v>
      </c>
      <c r="K213" s="1">
        <v>0</v>
      </c>
      <c r="L213" s="1">
        <v>0</v>
      </c>
      <c r="M213" s="1">
        <v>0</v>
      </c>
      <c r="N213">
        <v>0</v>
      </c>
      <c r="O213" s="1">
        <v>0</v>
      </c>
      <c r="P213" s="1">
        <v>0</v>
      </c>
      <c r="Q213" s="1">
        <v>0</v>
      </c>
      <c r="R213">
        <v>0</v>
      </c>
      <c r="S213" s="1">
        <v>0</v>
      </c>
      <c r="T213" s="1">
        <v>0</v>
      </c>
      <c r="U213" s="1">
        <v>0</v>
      </c>
    </row>
    <row r="214" spans="1:21" ht="14.25">
      <c r="A214" t="s">
        <v>25</v>
      </c>
      <c r="B214" s="1">
        <v>3500000</v>
      </c>
      <c r="C214" s="1">
        <v>16280255</v>
      </c>
      <c r="D214" s="1">
        <v>16280255</v>
      </c>
      <c r="E214" s="1">
        <v>19780255</v>
      </c>
      <c r="F214" s="1">
        <v>0</v>
      </c>
      <c r="G214" s="1">
        <v>19780255</v>
      </c>
      <c r="H214" s="1">
        <v>0</v>
      </c>
      <c r="I214" s="1">
        <v>0</v>
      </c>
      <c r="J214" s="1">
        <v>19780255</v>
      </c>
      <c r="K214" s="1">
        <v>0</v>
      </c>
      <c r="L214" s="1">
        <v>0</v>
      </c>
      <c r="M214" s="1">
        <v>0</v>
      </c>
      <c r="N214">
        <v>0</v>
      </c>
      <c r="O214" s="1">
        <v>0</v>
      </c>
      <c r="P214" s="1">
        <v>0</v>
      </c>
      <c r="Q214" s="1">
        <v>0</v>
      </c>
      <c r="R214">
        <v>0</v>
      </c>
      <c r="S214" s="1">
        <v>0</v>
      </c>
      <c r="T214" s="1">
        <v>0</v>
      </c>
      <c r="U214" s="1">
        <v>0</v>
      </c>
    </row>
    <row r="215" spans="1:21" ht="14.25">
      <c r="A215" t="s">
        <v>123</v>
      </c>
      <c r="B215" s="1">
        <v>4000000</v>
      </c>
      <c r="C215" s="1">
        <v>0</v>
      </c>
      <c r="D215" s="1">
        <v>0</v>
      </c>
      <c r="E215" s="1">
        <v>4000000</v>
      </c>
      <c r="F215" s="1">
        <v>0</v>
      </c>
      <c r="G215" s="1">
        <v>4000000</v>
      </c>
      <c r="H215" s="1">
        <v>4000000</v>
      </c>
      <c r="I215" s="1">
        <v>4000000</v>
      </c>
      <c r="J215" s="1">
        <v>0</v>
      </c>
      <c r="K215" s="1">
        <v>0</v>
      </c>
      <c r="L215" s="1">
        <v>0</v>
      </c>
      <c r="M215" s="1">
        <v>4000000</v>
      </c>
      <c r="N215">
        <v>0</v>
      </c>
      <c r="O215" s="1">
        <v>0</v>
      </c>
      <c r="P215" s="1">
        <v>0</v>
      </c>
      <c r="Q215" s="1">
        <v>0</v>
      </c>
      <c r="R215">
        <v>0</v>
      </c>
      <c r="S215" s="1">
        <v>0</v>
      </c>
      <c r="T215" s="1">
        <v>0</v>
      </c>
      <c r="U215" s="1">
        <v>0</v>
      </c>
    </row>
    <row r="216" spans="1:21" ht="14.25">
      <c r="A216" t="s">
        <v>25</v>
      </c>
      <c r="B216" s="1">
        <v>4000000</v>
      </c>
      <c r="C216" s="1">
        <v>0</v>
      </c>
      <c r="D216" s="1">
        <v>0</v>
      </c>
      <c r="E216" s="1">
        <v>4000000</v>
      </c>
      <c r="F216" s="1">
        <v>0</v>
      </c>
      <c r="G216" s="1">
        <v>4000000</v>
      </c>
      <c r="H216" s="1">
        <v>4000000</v>
      </c>
      <c r="I216" s="1">
        <v>4000000</v>
      </c>
      <c r="J216" s="1">
        <v>0</v>
      </c>
      <c r="K216" s="1">
        <v>0</v>
      </c>
      <c r="L216" s="1">
        <v>0</v>
      </c>
      <c r="M216" s="1">
        <v>4000000</v>
      </c>
      <c r="N216">
        <v>0</v>
      </c>
      <c r="O216" s="1">
        <v>0</v>
      </c>
      <c r="P216" s="1">
        <v>0</v>
      </c>
      <c r="Q216" s="1">
        <v>0</v>
      </c>
      <c r="R216">
        <v>0</v>
      </c>
      <c r="S216" s="1">
        <v>0</v>
      </c>
      <c r="T216" s="1">
        <v>0</v>
      </c>
      <c r="U216" s="1">
        <v>0</v>
      </c>
    </row>
    <row r="217" spans="1:21" ht="14.25">
      <c r="A217" t="s">
        <v>124</v>
      </c>
      <c r="B217" s="1">
        <v>4327347000</v>
      </c>
      <c r="C217" s="1">
        <v>0</v>
      </c>
      <c r="D217" s="1">
        <v>0</v>
      </c>
      <c r="E217" s="1">
        <v>4327347000</v>
      </c>
      <c r="F217" s="1">
        <v>0</v>
      </c>
      <c r="G217" s="1">
        <v>4327347000</v>
      </c>
      <c r="H217" s="1">
        <v>3430071000</v>
      </c>
      <c r="I217" s="1">
        <v>3430071000</v>
      </c>
      <c r="J217" s="1">
        <v>897276000</v>
      </c>
      <c r="K217" s="1">
        <v>3430071000</v>
      </c>
      <c r="L217" s="1">
        <v>3430071000</v>
      </c>
      <c r="M217" s="1">
        <v>0</v>
      </c>
      <c r="N217">
        <v>79.265</v>
      </c>
      <c r="O217" s="1">
        <v>0</v>
      </c>
      <c r="P217" s="1">
        <v>0</v>
      </c>
      <c r="Q217" s="1">
        <v>3430071000</v>
      </c>
      <c r="R217">
        <v>0</v>
      </c>
      <c r="S217" s="1">
        <v>0</v>
      </c>
      <c r="T217" s="1">
        <v>0</v>
      </c>
      <c r="U217" s="1">
        <v>0</v>
      </c>
    </row>
    <row r="218" spans="1:21" ht="14.25">
      <c r="A218" t="s">
        <v>125</v>
      </c>
      <c r="B218" s="1">
        <v>30000000</v>
      </c>
      <c r="C218" s="1">
        <v>-2000000</v>
      </c>
      <c r="D218" s="1">
        <v>-2000000</v>
      </c>
      <c r="E218" s="1">
        <v>28000000</v>
      </c>
      <c r="F218" s="1">
        <v>0</v>
      </c>
      <c r="G218" s="1">
        <v>28000000</v>
      </c>
      <c r="H218" s="1">
        <v>0</v>
      </c>
      <c r="I218" s="1">
        <v>0</v>
      </c>
      <c r="J218" s="1">
        <v>28000000</v>
      </c>
      <c r="K218" s="1">
        <v>0</v>
      </c>
      <c r="L218" s="1">
        <v>0</v>
      </c>
      <c r="M218" s="1">
        <v>0</v>
      </c>
      <c r="N218">
        <v>0</v>
      </c>
      <c r="O218" s="1">
        <v>0</v>
      </c>
      <c r="P218" s="1">
        <v>0</v>
      </c>
      <c r="Q218" s="1">
        <v>0</v>
      </c>
      <c r="R218">
        <v>0</v>
      </c>
      <c r="S218" s="1">
        <v>0</v>
      </c>
      <c r="T218" s="1">
        <v>0</v>
      </c>
      <c r="U218" s="1">
        <v>0</v>
      </c>
    </row>
    <row r="219" spans="1:21" ht="14.25">
      <c r="A219" t="s">
        <v>25</v>
      </c>
      <c r="B219" s="1">
        <v>30000000</v>
      </c>
      <c r="C219" s="1">
        <v>-2000000</v>
      </c>
      <c r="D219" s="1">
        <v>-2000000</v>
      </c>
      <c r="E219" s="1">
        <v>28000000</v>
      </c>
      <c r="F219" s="1">
        <v>0</v>
      </c>
      <c r="G219" s="1">
        <v>28000000</v>
      </c>
      <c r="H219" s="1">
        <v>0</v>
      </c>
      <c r="I219" s="1">
        <v>0</v>
      </c>
      <c r="J219" s="1">
        <v>28000000</v>
      </c>
      <c r="K219" s="1">
        <v>0</v>
      </c>
      <c r="L219" s="1">
        <v>0</v>
      </c>
      <c r="M219" s="1">
        <v>0</v>
      </c>
      <c r="N219">
        <v>0</v>
      </c>
      <c r="O219" s="1">
        <v>0</v>
      </c>
      <c r="P219" s="1">
        <v>0</v>
      </c>
      <c r="Q219" s="1">
        <v>0</v>
      </c>
      <c r="R219">
        <v>0</v>
      </c>
      <c r="S219" s="1">
        <v>0</v>
      </c>
      <c r="T219" s="1">
        <v>0</v>
      </c>
      <c r="U219" s="1">
        <v>0</v>
      </c>
    </row>
    <row r="220" spans="1:21" ht="14.25">
      <c r="A220" t="s">
        <v>126</v>
      </c>
      <c r="B220" s="1">
        <v>1388079000</v>
      </c>
      <c r="C220" s="1">
        <v>-28184000</v>
      </c>
      <c r="D220" s="1">
        <v>-28184000</v>
      </c>
      <c r="E220" s="1">
        <v>1359895000</v>
      </c>
      <c r="F220" s="1">
        <v>0</v>
      </c>
      <c r="G220" s="1">
        <v>1359895000</v>
      </c>
      <c r="H220" s="1">
        <v>648390000</v>
      </c>
      <c r="I220" s="1">
        <v>648390000</v>
      </c>
      <c r="J220" s="1">
        <v>711505000</v>
      </c>
      <c r="K220" s="1">
        <v>648390000</v>
      </c>
      <c r="L220" s="1">
        <v>648390000</v>
      </c>
      <c r="M220" s="1">
        <v>0</v>
      </c>
      <c r="N220">
        <v>47.6794</v>
      </c>
      <c r="O220" s="1">
        <v>0</v>
      </c>
      <c r="P220" s="1">
        <v>0</v>
      </c>
      <c r="Q220" s="1">
        <v>648390000</v>
      </c>
      <c r="R220">
        <v>0</v>
      </c>
      <c r="S220" s="1">
        <v>0</v>
      </c>
      <c r="T220" s="1">
        <v>0</v>
      </c>
      <c r="U220" s="1">
        <v>0</v>
      </c>
    </row>
    <row r="221" spans="1:21" ht="14.25">
      <c r="A221" t="s">
        <v>25</v>
      </c>
      <c r="B221" s="1">
        <v>1388079000</v>
      </c>
      <c r="C221" s="1">
        <v>-28184000</v>
      </c>
      <c r="D221" s="1">
        <v>-28184000</v>
      </c>
      <c r="E221" s="1">
        <v>1359895000</v>
      </c>
      <c r="F221" s="1">
        <v>0</v>
      </c>
      <c r="G221" s="1">
        <v>1359895000</v>
      </c>
      <c r="H221" s="1">
        <v>648390000</v>
      </c>
      <c r="I221" s="1">
        <v>648390000</v>
      </c>
      <c r="J221" s="1">
        <v>711505000</v>
      </c>
      <c r="K221" s="1">
        <v>648390000</v>
      </c>
      <c r="L221" s="1">
        <v>648390000</v>
      </c>
      <c r="M221" s="1">
        <v>0</v>
      </c>
      <c r="N221">
        <v>47.6794</v>
      </c>
      <c r="O221" s="1">
        <v>0</v>
      </c>
      <c r="P221" s="1">
        <v>0</v>
      </c>
      <c r="Q221" s="1">
        <v>648390000</v>
      </c>
      <c r="R221">
        <v>0</v>
      </c>
      <c r="S221" s="1">
        <v>0</v>
      </c>
      <c r="T221" s="1">
        <v>0</v>
      </c>
      <c r="U221" s="1">
        <v>0</v>
      </c>
    </row>
    <row r="222" spans="1:21" ht="14.25">
      <c r="A222" t="s">
        <v>115</v>
      </c>
      <c r="B222" s="1">
        <v>4000000</v>
      </c>
      <c r="C222" s="1">
        <v>0</v>
      </c>
      <c r="D222" s="1">
        <v>0</v>
      </c>
      <c r="E222" s="1">
        <v>4000000</v>
      </c>
      <c r="F222" s="1">
        <v>0</v>
      </c>
      <c r="G222" s="1">
        <v>4000000</v>
      </c>
      <c r="H222" s="1">
        <v>0</v>
      </c>
      <c r="I222" s="1">
        <v>0</v>
      </c>
      <c r="J222" s="1">
        <v>4000000</v>
      </c>
      <c r="K222" s="1">
        <v>0</v>
      </c>
      <c r="L222" s="1">
        <v>0</v>
      </c>
      <c r="M222" s="1">
        <v>0</v>
      </c>
      <c r="N222">
        <v>0</v>
      </c>
      <c r="O222" s="1">
        <v>0</v>
      </c>
      <c r="P222" s="1">
        <v>0</v>
      </c>
      <c r="Q222" s="1">
        <v>0</v>
      </c>
      <c r="R222">
        <v>0</v>
      </c>
      <c r="S222" s="1">
        <v>0</v>
      </c>
      <c r="T222" s="1">
        <v>0</v>
      </c>
      <c r="U222" s="1">
        <v>0</v>
      </c>
    </row>
    <row r="223" spans="1:21" ht="14.25">
      <c r="A223" t="s">
        <v>25</v>
      </c>
      <c r="B223" s="1">
        <v>4000000</v>
      </c>
      <c r="C223" s="1">
        <v>0</v>
      </c>
      <c r="D223" s="1">
        <v>0</v>
      </c>
      <c r="E223" s="1">
        <v>4000000</v>
      </c>
      <c r="F223" s="1">
        <v>0</v>
      </c>
      <c r="G223" s="1">
        <v>4000000</v>
      </c>
      <c r="H223" s="1">
        <v>0</v>
      </c>
      <c r="I223" s="1">
        <v>0</v>
      </c>
      <c r="J223" s="1">
        <v>4000000</v>
      </c>
      <c r="K223" s="1">
        <v>0</v>
      </c>
      <c r="L223" s="1">
        <v>0</v>
      </c>
      <c r="M223" s="1">
        <v>0</v>
      </c>
      <c r="N223">
        <v>0</v>
      </c>
      <c r="O223" s="1">
        <v>0</v>
      </c>
      <c r="P223" s="1">
        <v>0</v>
      </c>
      <c r="Q223" s="1">
        <v>0</v>
      </c>
      <c r="R223">
        <v>0</v>
      </c>
      <c r="S223" s="1">
        <v>0</v>
      </c>
      <c r="T223" s="1">
        <v>0</v>
      </c>
      <c r="U223" s="1">
        <v>0</v>
      </c>
    </row>
    <row r="224" spans="1:21" ht="14.25">
      <c r="A224" t="s">
        <v>104</v>
      </c>
      <c r="B224" s="1">
        <v>77706000</v>
      </c>
      <c r="C224" s="1">
        <v>-500</v>
      </c>
      <c r="D224" s="1">
        <v>-500</v>
      </c>
      <c r="E224" s="1">
        <v>77705500</v>
      </c>
      <c r="F224" s="1">
        <v>0</v>
      </c>
      <c r="G224" s="1">
        <v>77705500</v>
      </c>
      <c r="H224" s="1">
        <v>77705500</v>
      </c>
      <c r="I224" s="1">
        <v>77705500</v>
      </c>
      <c r="J224" s="1">
        <v>0</v>
      </c>
      <c r="K224" s="1">
        <v>77705500</v>
      </c>
      <c r="L224" s="1">
        <v>77705500</v>
      </c>
      <c r="M224" s="1">
        <v>0</v>
      </c>
      <c r="N224">
        <v>100</v>
      </c>
      <c r="O224" s="1">
        <v>0</v>
      </c>
      <c r="P224" s="1">
        <v>0</v>
      </c>
      <c r="Q224" s="1">
        <v>77705500</v>
      </c>
      <c r="R224">
        <v>0</v>
      </c>
      <c r="S224" s="1">
        <v>0</v>
      </c>
      <c r="T224" s="1">
        <v>0</v>
      </c>
      <c r="U224" s="1">
        <v>0</v>
      </c>
    </row>
    <row r="225" spans="1:21" ht="14.25">
      <c r="A225" t="s">
        <v>25</v>
      </c>
      <c r="B225" s="1">
        <v>77706000</v>
      </c>
      <c r="C225" s="1">
        <v>-500</v>
      </c>
      <c r="D225" s="1">
        <v>-500</v>
      </c>
      <c r="E225" s="1">
        <v>77705500</v>
      </c>
      <c r="F225" s="1">
        <v>0</v>
      </c>
      <c r="G225" s="1">
        <v>77705500</v>
      </c>
      <c r="H225" s="1">
        <v>77705500</v>
      </c>
      <c r="I225" s="1">
        <v>77705500</v>
      </c>
      <c r="J225" s="1">
        <v>0</v>
      </c>
      <c r="K225" s="1">
        <v>77705500</v>
      </c>
      <c r="L225" s="1">
        <v>77705500</v>
      </c>
      <c r="M225" s="1">
        <v>0</v>
      </c>
      <c r="N225">
        <v>100</v>
      </c>
      <c r="O225" s="1">
        <v>0</v>
      </c>
      <c r="P225" s="1">
        <v>0</v>
      </c>
      <c r="Q225" s="1">
        <v>77705500</v>
      </c>
      <c r="R225">
        <v>0</v>
      </c>
      <c r="S225" s="1">
        <v>0</v>
      </c>
      <c r="T225" s="1">
        <v>0</v>
      </c>
      <c r="U225" s="1">
        <v>0</v>
      </c>
    </row>
    <row r="226" spans="1:21" ht="14.25">
      <c r="A226" t="s">
        <v>105</v>
      </c>
      <c r="B226" s="1">
        <v>591980000</v>
      </c>
      <c r="C226" s="1">
        <v>27631500</v>
      </c>
      <c r="D226" s="1">
        <v>27631500</v>
      </c>
      <c r="E226" s="1">
        <v>619611500</v>
      </c>
      <c r="F226" s="1">
        <v>0</v>
      </c>
      <c r="G226" s="1">
        <v>619611500</v>
      </c>
      <c r="H226" s="1">
        <v>579480000</v>
      </c>
      <c r="I226" s="1">
        <v>579480000</v>
      </c>
      <c r="J226" s="1">
        <v>40131500</v>
      </c>
      <c r="K226" s="1">
        <v>579480000</v>
      </c>
      <c r="L226" s="1">
        <v>579480000</v>
      </c>
      <c r="M226" s="1">
        <v>0</v>
      </c>
      <c r="N226">
        <v>93.5231</v>
      </c>
      <c r="O226" s="1">
        <v>0</v>
      </c>
      <c r="P226" s="1">
        <v>0</v>
      </c>
      <c r="Q226" s="1">
        <v>579480000</v>
      </c>
      <c r="R226">
        <v>0</v>
      </c>
      <c r="S226" s="1">
        <v>0</v>
      </c>
      <c r="T226" s="1">
        <v>0</v>
      </c>
      <c r="U226" s="1">
        <v>0</v>
      </c>
    </row>
    <row r="227" spans="1:21" ht="14.25">
      <c r="A227" t="s">
        <v>25</v>
      </c>
      <c r="B227" s="1">
        <v>591980000</v>
      </c>
      <c r="C227" s="1">
        <v>27631500</v>
      </c>
      <c r="D227" s="1">
        <v>27631500</v>
      </c>
      <c r="E227" s="1">
        <v>619611500</v>
      </c>
      <c r="F227" s="1">
        <v>0</v>
      </c>
      <c r="G227" s="1">
        <v>619611500</v>
      </c>
      <c r="H227" s="1">
        <v>579480000</v>
      </c>
      <c r="I227" s="1">
        <v>579480000</v>
      </c>
      <c r="J227" s="1">
        <v>40131500</v>
      </c>
      <c r="K227" s="1">
        <v>579480000</v>
      </c>
      <c r="L227" s="1">
        <v>579480000</v>
      </c>
      <c r="M227" s="1">
        <v>0</v>
      </c>
      <c r="N227">
        <v>93.5231</v>
      </c>
      <c r="O227" s="1">
        <v>0</v>
      </c>
      <c r="P227" s="1">
        <v>0</v>
      </c>
      <c r="Q227" s="1">
        <v>579480000</v>
      </c>
      <c r="R227">
        <v>0</v>
      </c>
      <c r="S227" s="1">
        <v>0</v>
      </c>
      <c r="T227" s="1">
        <v>0</v>
      </c>
      <c r="U227" s="1">
        <v>0</v>
      </c>
    </row>
    <row r="228" spans="1:21" ht="14.25">
      <c r="A228" t="s">
        <v>127</v>
      </c>
      <c r="B228" s="1">
        <v>346405000</v>
      </c>
      <c r="C228" s="1">
        <v>2800000</v>
      </c>
      <c r="D228" s="1">
        <v>2800000</v>
      </c>
      <c r="E228" s="1">
        <v>349205000</v>
      </c>
      <c r="F228" s="1">
        <v>0</v>
      </c>
      <c r="G228" s="1">
        <v>349205000</v>
      </c>
      <c r="H228" s="1">
        <v>349205000</v>
      </c>
      <c r="I228" s="1">
        <v>349205000</v>
      </c>
      <c r="J228" s="1">
        <v>0</v>
      </c>
      <c r="K228" s="1">
        <v>349205000</v>
      </c>
      <c r="L228" s="1">
        <v>349205000</v>
      </c>
      <c r="M228" s="1">
        <v>0</v>
      </c>
      <c r="N228">
        <v>100</v>
      </c>
      <c r="O228" s="1">
        <v>0</v>
      </c>
      <c r="P228" s="1">
        <v>0</v>
      </c>
      <c r="Q228" s="1">
        <v>349205000</v>
      </c>
      <c r="R228">
        <v>0</v>
      </c>
      <c r="S228" s="1">
        <v>0</v>
      </c>
      <c r="T228" s="1">
        <v>0</v>
      </c>
      <c r="U228" s="1">
        <v>0</v>
      </c>
    </row>
    <row r="229" spans="1:21" ht="14.25">
      <c r="A229" t="s">
        <v>25</v>
      </c>
      <c r="B229" s="1">
        <v>346405000</v>
      </c>
      <c r="C229" s="1">
        <v>2800000</v>
      </c>
      <c r="D229" s="1">
        <v>2800000</v>
      </c>
      <c r="E229" s="1">
        <v>349205000</v>
      </c>
      <c r="F229" s="1">
        <v>0</v>
      </c>
      <c r="G229" s="1">
        <v>349205000</v>
      </c>
      <c r="H229" s="1">
        <v>349205000</v>
      </c>
      <c r="I229" s="1">
        <v>349205000</v>
      </c>
      <c r="J229" s="1">
        <v>0</v>
      </c>
      <c r="K229" s="1">
        <v>349205000</v>
      </c>
      <c r="L229" s="1">
        <v>349205000</v>
      </c>
      <c r="M229" s="1">
        <v>0</v>
      </c>
      <c r="N229">
        <v>100</v>
      </c>
      <c r="O229" s="1">
        <v>0</v>
      </c>
      <c r="P229" s="1">
        <v>0</v>
      </c>
      <c r="Q229" s="1">
        <v>349205000</v>
      </c>
      <c r="R229">
        <v>0</v>
      </c>
      <c r="S229" s="1">
        <v>0</v>
      </c>
      <c r="T229" s="1">
        <v>0</v>
      </c>
      <c r="U229" s="1">
        <v>0</v>
      </c>
    </row>
    <row r="230" spans="1:21" ht="14.25">
      <c r="A230" t="s">
        <v>108</v>
      </c>
      <c r="B230" s="1">
        <v>1242707000</v>
      </c>
      <c r="C230" s="1">
        <v>5727000</v>
      </c>
      <c r="D230" s="1">
        <v>5727000</v>
      </c>
      <c r="E230" s="1">
        <v>1248434000</v>
      </c>
      <c r="F230" s="1">
        <v>0</v>
      </c>
      <c r="G230" s="1">
        <v>1248434000</v>
      </c>
      <c r="H230" s="1">
        <v>1246881500</v>
      </c>
      <c r="I230" s="1">
        <v>1246881500</v>
      </c>
      <c r="J230" s="1">
        <v>1552500</v>
      </c>
      <c r="K230" s="1">
        <v>1246881500</v>
      </c>
      <c r="L230" s="1">
        <v>1246881500</v>
      </c>
      <c r="M230" s="1">
        <v>0</v>
      </c>
      <c r="N230">
        <v>99.8756</v>
      </c>
      <c r="O230" s="1">
        <v>0</v>
      </c>
      <c r="P230" s="1">
        <v>0</v>
      </c>
      <c r="Q230" s="1">
        <v>1246881500</v>
      </c>
      <c r="R230">
        <v>0</v>
      </c>
      <c r="S230" s="1">
        <v>0</v>
      </c>
      <c r="T230" s="1">
        <v>0</v>
      </c>
      <c r="U230" s="1">
        <v>0</v>
      </c>
    </row>
    <row r="231" spans="1:21" ht="14.25">
      <c r="A231" t="s">
        <v>25</v>
      </c>
      <c r="B231" s="1">
        <v>1242707000</v>
      </c>
      <c r="C231" s="1">
        <v>5727000</v>
      </c>
      <c r="D231" s="1">
        <v>5727000</v>
      </c>
      <c r="E231" s="1">
        <v>1248434000</v>
      </c>
      <c r="F231" s="1">
        <v>0</v>
      </c>
      <c r="G231" s="1">
        <v>1248434000</v>
      </c>
      <c r="H231" s="1">
        <v>1246881500</v>
      </c>
      <c r="I231" s="1">
        <v>1246881500</v>
      </c>
      <c r="J231" s="1">
        <v>1552500</v>
      </c>
      <c r="K231" s="1">
        <v>1246881500</v>
      </c>
      <c r="L231" s="1">
        <v>1246881500</v>
      </c>
      <c r="M231" s="1">
        <v>0</v>
      </c>
      <c r="N231">
        <v>99.8756</v>
      </c>
      <c r="O231" s="1">
        <v>0</v>
      </c>
      <c r="P231" s="1">
        <v>0</v>
      </c>
      <c r="Q231" s="1">
        <v>1246881500</v>
      </c>
      <c r="R231">
        <v>0</v>
      </c>
      <c r="S231" s="1">
        <v>0</v>
      </c>
      <c r="T231" s="1">
        <v>0</v>
      </c>
      <c r="U231" s="1">
        <v>0</v>
      </c>
    </row>
    <row r="232" spans="1:21" ht="14.25">
      <c r="A232" t="s">
        <v>117</v>
      </c>
      <c r="B232" s="1">
        <v>576090000</v>
      </c>
      <c r="C232" s="1">
        <v>-11474000</v>
      </c>
      <c r="D232" s="1">
        <v>-11474000</v>
      </c>
      <c r="E232" s="1">
        <v>564616000</v>
      </c>
      <c r="F232" s="1">
        <v>0</v>
      </c>
      <c r="G232" s="1">
        <v>564616000</v>
      </c>
      <c r="H232" s="1">
        <v>458029000</v>
      </c>
      <c r="I232" s="1">
        <v>458029000</v>
      </c>
      <c r="J232" s="1">
        <v>106587000</v>
      </c>
      <c r="K232" s="1">
        <v>458029000</v>
      </c>
      <c r="L232" s="1">
        <v>458029000</v>
      </c>
      <c r="M232" s="1">
        <v>0</v>
      </c>
      <c r="N232">
        <v>81.1222</v>
      </c>
      <c r="O232" s="1">
        <v>0</v>
      </c>
      <c r="P232" s="1">
        <v>0</v>
      </c>
      <c r="Q232" s="1">
        <v>458029000</v>
      </c>
      <c r="R232">
        <v>0</v>
      </c>
      <c r="S232" s="1">
        <v>0</v>
      </c>
      <c r="T232" s="1">
        <v>0</v>
      </c>
      <c r="U232" s="1">
        <v>0</v>
      </c>
    </row>
    <row r="233" spans="1:21" ht="14.25">
      <c r="A233" t="s">
        <v>25</v>
      </c>
      <c r="B233" s="1">
        <v>576090000</v>
      </c>
      <c r="C233" s="1">
        <v>-11474000</v>
      </c>
      <c r="D233" s="1">
        <v>-11474000</v>
      </c>
      <c r="E233" s="1">
        <v>564616000</v>
      </c>
      <c r="F233" s="1">
        <v>0</v>
      </c>
      <c r="G233" s="1">
        <v>564616000</v>
      </c>
      <c r="H233" s="1">
        <v>458029000</v>
      </c>
      <c r="I233" s="1">
        <v>458029000</v>
      </c>
      <c r="J233" s="1">
        <v>106587000</v>
      </c>
      <c r="K233" s="1">
        <v>458029000</v>
      </c>
      <c r="L233" s="1">
        <v>458029000</v>
      </c>
      <c r="M233" s="1">
        <v>0</v>
      </c>
      <c r="N233">
        <v>81.1222</v>
      </c>
      <c r="O233" s="1">
        <v>0</v>
      </c>
      <c r="P233" s="1">
        <v>0</v>
      </c>
      <c r="Q233" s="1">
        <v>458029000</v>
      </c>
      <c r="R233">
        <v>0</v>
      </c>
      <c r="S233" s="1">
        <v>0</v>
      </c>
      <c r="T233" s="1">
        <v>0</v>
      </c>
      <c r="U233" s="1">
        <v>0</v>
      </c>
    </row>
    <row r="234" spans="1:21" ht="14.25">
      <c r="A234" t="s">
        <v>110</v>
      </c>
      <c r="B234" s="1">
        <v>70380000</v>
      </c>
      <c r="C234" s="1">
        <v>5500000</v>
      </c>
      <c r="D234" s="1">
        <v>5500000</v>
      </c>
      <c r="E234" s="1">
        <v>75880000</v>
      </c>
      <c r="F234" s="1">
        <v>0</v>
      </c>
      <c r="G234" s="1">
        <v>75880000</v>
      </c>
      <c r="H234" s="1">
        <v>70380000</v>
      </c>
      <c r="I234" s="1">
        <v>70380000</v>
      </c>
      <c r="J234" s="1">
        <v>5500000</v>
      </c>
      <c r="K234" s="1">
        <v>70380000</v>
      </c>
      <c r="L234" s="1">
        <v>70380000</v>
      </c>
      <c r="M234" s="1">
        <v>0</v>
      </c>
      <c r="N234">
        <v>92.7517</v>
      </c>
      <c r="O234" s="1">
        <v>0</v>
      </c>
      <c r="P234" s="1">
        <v>0</v>
      </c>
      <c r="Q234" s="1">
        <v>70380000</v>
      </c>
      <c r="R234">
        <v>0</v>
      </c>
      <c r="S234" s="1">
        <v>0</v>
      </c>
      <c r="T234" s="1">
        <v>0</v>
      </c>
      <c r="U234" s="1">
        <v>0</v>
      </c>
    </row>
    <row r="235" spans="1:21" ht="14.25">
      <c r="A235" t="s">
        <v>25</v>
      </c>
      <c r="B235" s="1">
        <v>70380000</v>
      </c>
      <c r="C235" s="1">
        <v>5500000</v>
      </c>
      <c r="D235" s="1">
        <v>5500000</v>
      </c>
      <c r="E235" s="1">
        <v>75880000</v>
      </c>
      <c r="F235" s="1">
        <v>0</v>
      </c>
      <c r="G235" s="1">
        <v>75880000</v>
      </c>
      <c r="H235" s="1">
        <v>70380000</v>
      </c>
      <c r="I235" s="1">
        <v>70380000</v>
      </c>
      <c r="J235" s="1">
        <v>5500000</v>
      </c>
      <c r="K235" s="1">
        <v>70380000</v>
      </c>
      <c r="L235" s="1">
        <v>70380000</v>
      </c>
      <c r="M235" s="1">
        <v>0</v>
      </c>
      <c r="N235">
        <v>92.7517</v>
      </c>
      <c r="O235" s="1">
        <v>0</v>
      </c>
      <c r="P235" s="1">
        <v>0</v>
      </c>
      <c r="Q235" s="1">
        <v>70380000</v>
      </c>
      <c r="R235">
        <v>0</v>
      </c>
      <c r="S235" s="1">
        <v>0</v>
      </c>
      <c r="T235" s="1">
        <v>0</v>
      </c>
      <c r="U235" s="1">
        <v>0</v>
      </c>
    </row>
    <row r="236" spans="1:21" ht="14.25">
      <c r="A236" t="s">
        <v>128</v>
      </c>
      <c r="B236" s="1">
        <v>4787955000</v>
      </c>
      <c r="C236" s="1">
        <v>0</v>
      </c>
      <c r="D236" s="1">
        <v>0</v>
      </c>
      <c r="E236" s="1">
        <v>4787955000</v>
      </c>
      <c r="F236" s="1">
        <v>0</v>
      </c>
      <c r="G236" s="1">
        <v>4787955000</v>
      </c>
      <c r="H236" s="1">
        <v>1364287500</v>
      </c>
      <c r="I236" s="1">
        <v>1364287500</v>
      </c>
      <c r="J236" s="1">
        <v>3423667500</v>
      </c>
      <c r="K236" s="1">
        <v>1364287500</v>
      </c>
      <c r="L236" s="1">
        <v>1364287500</v>
      </c>
      <c r="M236" s="1">
        <v>0</v>
      </c>
      <c r="N236">
        <v>28.4942</v>
      </c>
      <c r="O236" s="1">
        <v>0</v>
      </c>
      <c r="P236" s="1">
        <v>0</v>
      </c>
      <c r="Q236" s="1">
        <v>1364287500</v>
      </c>
      <c r="R236">
        <v>0</v>
      </c>
      <c r="S236" s="1">
        <v>0</v>
      </c>
      <c r="T236" s="1">
        <v>0</v>
      </c>
      <c r="U236" s="1">
        <v>0</v>
      </c>
    </row>
    <row r="237" spans="1:21" ht="14.25">
      <c r="A237" t="s">
        <v>129</v>
      </c>
      <c r="B237" s="1">
        <v>70000000</v>
      </c>
      <c r="C237" s="1">
        <v>0</v>
      </c>
      <c r="D237" s="1">
        <v>0</v>
      </c>
      <c r="E237" s="1">
        <v>70000000</v>
      </c>
      <c r="F237" s="1">
        <v>0</v>
      </c>
      <c r="G237" s="1">
        <v>70000000</v>
      </c>
      <c r="H237" s="1">
        <v>0</v>
      </c>
      <c r="I237" s="1">
        <v>0</v>
      </c>
      <c r="J237" s="1">
        <v>70000000</v>
      </c>
      <c r="K237" s="1">
        <v>0</v>
      </c>
      <c r="L237" s="1">
        <v>0</v>
      </c>
      <c r="M237" s="1">
        <v>0</v>
      </c>
      <c r="N237">
        <v>0</v>
      </c>
      <c r="O237" s="1">
        <v>0</v>
      </c>
      <c r="P237" s="1">
        <v>0</v>
      </c>
      <c r="Q237" s="1">
        <v>0</v>
      </c>
      <c r="R237">
        <v>0</v>
      </c>
      <c r="S237" s="1">
        <v>0</v>
      </c>
      <c r="T237" s="1">
        <v>0</v>
      </c>
      <c r="U237" s="1">
        <v>0</v>
      </c>
    </row>
    <row r="238" spans="1:21" ht="14.25">
      <c r="A238" t="s">
        <v>25</v>
      </c>
      <c r="B238" s="1">
        <v>70000000</v>
      </c>
      <c r="C238" s="1">
        <v>0</v>
      </c>
      <c r="D238" s="1">
        <v>0</v>
      </c>
      <c r="E238" s="1">
        <v>70000000</v>
      </c>
      <c r="F238" s="1">
        <v>0</v>
      </c>
      <c r="G238" s="1">
        <v>70000000</v>
      </c>
      <c r="H238" s="1">
        <v>0</v>
      </c>
      <c r="I238" s="1">
        <v>0</v>
      </c>
      <c r="J238" s="1">
        <v>70000000</v>
      </c>
      <c r="K238" s="1">
        <v>0</v>
      </c>
      <c r="L238" s="1">
        <v>0</v>
      </c>
      <c r="M238" s="1">
        <v>0</v>
      </c>
      <c r="N238">
        <v>0</v>
      </c>
      <c r="O238" s="1">
        <v>0</v>
      </c>
      <c r="P238" s="1">
        <v>0</v>
      </c>
      <c r="Q238" s="1">
        <v>0</v>
      </c>
      <c r="R238">
        <v>0</v>
      </c>
      <c r="S238" s="1">
        <v>0</v>
      </c>
      <c r="T238" s="1">
        <v>0</v>
      </c>
      <c r="U238" s="1">
        <v>0</v>
      </c>
    </row>
    <row r="239" spans="1:21" ht="14.25">
      <c r="A239" t="s">
        <v>105</v>
      </c>
      <c r="B239" s="1">
        <v>241017000</v>
      </c>
      <c r="C239" s="1">
        <v>30571000</v>
      </c>
      <c r="D239" s="1">
        <v>30571000</v>
      </c>
      <c r="E239" s="1">
        <v>271588000</v>
      </c>
      <c r="F239" s="1">
        <v>0</v>
      </c>
      <c r="G239" s="1">
        <v>271588000</v>
      </c>
      <c r="H239" s="1">
        <v>212556000</v>
      </c>
      <c r="I239" s="1">
        <v>212556000</v>
      </c>
      <c r="J239" s="1">
        <v>59032000</v>
      </c>
      <c r="K239" s="1">
        <v>212556000</v>
      </c>
      <c r="L239" s="1">
        <v>212556000</v>
      </c>
      <c r="M239" s="1">
        <v>0</v>
      </c>
      <c r="N239">
        <v>78.2641</v>
      </c>
      <c r="O239" s="1">
        <v>0</v>
      </c>
      <c r="P239" s="1">
        <v>0</v>
      </c>
      <c r="Q239" s="1">
        <v>212556000</v>
      </c>
      <c r="R239">
        <v>0</v>
      </c>
      <c r="S239" s="1">
        <v>0</v>
      </c>
      <c r="T239" s="1">
        <v>0</v>
      </c>
      <c r="U239" s="1">
        <v>0</v>
      </c>
    </row>
    <row r="240" spans="1:21" ht="14.25">
      <c r="A240" t="s">
        <v>25</v>
      </c>
      <c r="B240" s="1">
        <v>241017000</v>
      </c>
      <c r="C240" s="1">
        <v>30571000</v>
      </c>
      <c r="D240" s="1">
        <v>30571000</v>
      </c>
      <c r="E240" s="1">
        <v>271588000</v>
      </c>
      <c r="F240" s="1">
        <v>0</v>
      </c>
      <c r="G240" s="1">
        <v>271588000</v>
      </c>
      <c r="H240" s="1">
        <v>212556000</v>
      </c>
      <c r="I240" s="1">
        <v>212556000</v>
      </c>
      <c r="J240" s="1">
        <v>59032000</v>
      </c>
      <c r="K240" s="1">
        <v>212556000</v>
      </c>
      <c r="L240" s="1">
        <v>212556000</v>
      </c>
      <c r="M240" s="1">
        <v>0</v>
      </c>
      <c r="N240">
        <v>78.2641</v>
      </c>
      <c r="O240" s="1">
        <v>0</v>
      </c>
      <c r="P240" s="1">
        <v>0</v>
      </c>
      <c r="Q240" s="1">
        <v>212556000</v>
      </c>
      <c r="R240">
        <v>0</v>
      </c>
      <c r="S240" s="1">
        <v>0</v>
      </c>
      <c r="T240" s="1">
        <v>0</v>
      </c>
      <c r="U240" s="1">
        <v>0</v>
      </c>
    </row>
    <row r="241" spans="1:21" ht="14.25">
      <c r="A241" t="s">
        <v>130</v>
      </c>
      <c r="B241" s="1">
        <v>608723000</v>
      </c>
      <c r="C241" s="1">
        <v>-36088000</v>
      </c>
      <c r="D241" s="1">
        <v>-36088000</v>
      </c>
      <c r="E241" s="1">
        <v>572635000</v>
      </c>
      <c r="F241" s="1">
        <v>0</v>
      </c>
      <c r="G241" s="1">
        <v>572635000</v>
      </c>
      <c r="H241" s="1">
        <v>304535000</v>
      </c>
      <c r="I241" s="1">
        <v>304535000</v>
      </c>
      <c r="J241" s="1">
        <v>268100000</v>
      </c>
      <c r="K241" s="1">
        <v>304535000</v>
      </c>
      <c r="L241" s="1">
        <v>304535000</v>
      </c>
      <c r="M241" s="1">
        <v>0</v>
      </c>
      <c r="N241">
        <v>53.1813</v>
      </c>
      <c r="O241" s="1">
        <v>0</v>
      </c>
      <c r="P241" s="1">
        <v>0</v>
      </c>
      <c r="Q241" s="1">
        <v>304535000</v>
      </c>
      <c r="R241">
        <v>0</v>
      </c>
      <c r="S241" s="1">
        <v>0</v>
      </c>
      <c r="T241" s="1">
        <v>0</v>
      </c>
      <c r="U241" s="1">
        <v>0</v>
      </c>
    </row>
    <row r="242" spans="1:21" ht="14.25">
      <c r="A242" t="s">
        <v>25</v>
      </c>
      <c r="B242" s="1">
        <v>608723000</v>
      </c>
      <c r="C242" s="1">
        <v>-36088000</v>
      </c>
      <c r="D242" s="1">
        <v>-36088000</v>
      </c>
      <c r="E242" s="1">
        <v>572635000</v>
      </c>
      <c r="F242" s="1">
        <v>0</v>
      </c>
      <c r="G242" s="1">
        <v>572635000</v>
      </c>
      <c r="H242" s="1">
        <v>304535000</v>
      </c>
      <c r="I242" s="1">
        <v>304535000</v>
      </c>
      <c r="J242" s="1">
        <v>268100000</v>
      </c>
      <c r="K242" s="1">
        <v>304535000</v>
      </c>
      <c r="L242" s="1">
        <v>304535000</v>
      </c>
      <c r="M242" s="1">
        <v>0</v>
      </c>
      <c r="N242">
        <v>53.1813</v>
      </c>
      <c r="O242" s="1">
        <v>0</v>
      </c>
      <c r="P242" s="1">
        <v>0</v>
      </c>
      <c r="Q242" s="1">
        <v>304535000</v>
      </c>
      <c r="R242">
        <v>0</v>
      </c>
      <c r="S242" s="1">
        <v>0</v>
      </c>
      <c r="T242" s="1">
        <v>0</v>
      </c>
      <c r="U242" s="1">
        <v>0</v>
      </c>
    </row>
    <row r="243" spans="1:21" ht="14.25">
      <c r="A243" t="s">
        <v>131</v>
      </c>
      <c r="B243" s="1">
        <v>775378000</v>
      </c>
      <c r="C243" s="1">
        <v>-352541500</v>
      </c>
      <c r="D243" s="1">
        <v>-352541500</v>
      </c>
      <c r="E243" s="1">
        <v>422836500</v>
      </c>
      <c r="F243" s="1">
        <v>0</v>
      </c>
      <c r="G243" s="1">
        <v>422836500</v>
      </c>
      <c r="H243" s="1">
        <v>0</v>
      </c>
      <c r="I243" s="1">
        <v>0</v>
      </c>
      <c r="J243" s="1">
        <v>422836500</v>
      </c>
      <c r="K243" s="1">
        <v>0</v>
      </c>
      <c r="L243" s="1">
        <v>0</v>
      </c>
      <c r="M243" s="1">
        <v>0</v>
      </c>
      <c r="N243">
        <v>0</v>
      </c>
      <c r="O243" s="1">
        <v>0</v>
      </c>
      <c r="P243" s="1">
        <v>0</v>
      </c>
      <c r="Q243" s="1">
        <v>0</v>
      </c>
      <c r="R243">
        <v>0</v>
      </c>
      <c r="S243" s="1">
        <v>0</v>
      </c>
      <c r="T243" s="1">
        <v>0</v>
      </c>
      <c r="U243" s="1">
        <v>0</v>
      </c>
    </row>
    <row r="244" spans="1:21" ht="14.25">
      <c r="A244" t="s">
        <v>25</v>
      </c>
      <c r="B244" s="1">
        <v>775378000</v>
      </c>
      <c r="C244" s="1">
        <v>-352541500</v>
      </c>
      <c r="D244" s="1">
        <v>-352541500</v>
      </c>
      <c r="E244" s="1">
        <v>422836500</v>
      </c>
      <c r="F244" s="1">
        <v>0</v>
      </c>
      <c r="G244" s="1">
        <v>422836500</v>
      </c>
      <c r="H244" s="1">
        <v>0</v>
      </c>
      <c r="I244" s="1">
        <v>0</v>
      </c>
      <c r="J244" s="1">
        <v>422836500</v>
      </c>
      <c r="K244" s="1">
        <v>0</v>
      </c>
      <c r="L244" s="1">
        <v>0</v>
      </c>
      <c r="M244" s="1">
        <v>0</v>
      </c>
      <c r="N244">
        <v>0</v>
      </c>
      <c r="O244" s="1">
        <v>0</v>
      </c>
      <c r="P244" s="1">
        <v>0</v>
      </c>
      <c r="Q244" s="1">
        <v>0</v>
      </c>
      <c r="R244">
        <v>0</v>
      </c>
      <c r="S244" s="1">
        <v>0</v>
      </c>
      <c r="T244" s="1">
        <v>0</v>
      </c>
      <c r="U244" s="1">
        <v>0</v>
      </c>
    </row>
    <row r="245" spans="1:21" ht="14.25">
      <c r="A245" t="s">
        <v>132</v>
      </c>
      <c r="B245" s="1">
        <v>74750000</v>
      </c>
      <c r="C245" s="1">
        <v>-35750000</v>
      </c>
      <c r="D245" s="1">
        <v>-35750000</v>
      </c>
      <c r="E245" s="1">
        <v>39000000</v>
      </c>
      <c r="F245" s="1">
        <v>0</v>
      </c>
      <c r="G245" s="1">
        <v>39000000</v>
      </c>
      <c r="H245" s="1">
        <v>0</v>
      </c>
      <c r="I245" s="1">
        <v>0</v>
      </c>
      <c r="J245" s="1">
        <v>39000000</v>
      </c>
      <c r="K245" s="1">
        <v>0</v>
      </c>
      <c r="L245" s="1">
        <v>0</v>
      </c>
      <c r="M245" s="1">
        <v>0</v>
      </c>
      <c r="N245">
        <v>0</v>
      </c>
      <c r="O245" s="1">
        <v>0</v>
      </c>
      <c r="P245" s="1">
        <v>0</v>
      </c>
      <c r="Q245" s="1">
        <v>0</v>
      </c>
      <c r="R245">
        <v>0</v>
      </c>
      <c r="S245" s="1">
        <v>0</v>
      </c>
      <c r="T245" s="1">
        <v>0</v>
      </c>
      <c r="U245" s="1">
        <v>0</v>
      </c>
    </row>
    <row r="246" spans="1:21" ht="14.25">
      <c r="A246" t="s">
        <v>25</v>
      </c>
      <c r="B246" s="1">
        <v>74750000</v>
      </c>
      <c r="C246" s="1">
        <v>-35750000</v>
      </c>
      <c r="D246" s="1">
        <v>-35750000</v>
      </c>
      <c r="E246" s="1">
        <v>39000000</v>
      </c>
      <c r="F246" s="1">
        <v>0</v>
      </c>
      <c r="G246" s="1">
        <v>39000000</v>
      </c>
      <c r="H246" s="1">
        <v>0</v>
      </c>
      <c r="I246" s="1">
        <v>0</v>
      </c>
      <c r="J246" s="1">
        <v>39000000</v>
      </c>
      <c r="K246" s="1">
        <v>0</v>
      </c>
      <c r="L246" s="1">
        <v>0</v>
      </c>
      <c r="M246" s="1">
        <v>0</v>
      </c>
      <c r="N246">
        <v>0</v>
      </c>
      <c r="O246" s="1">
        <v>0</v>
      </c>
      <c r="P246" s="1">
        <v>0</v>
      </c>
      <c r="Q246" s="1">
        <v>0</v>
      </c>
      <c r="R246">
        <v>0</v>
      </c>
      <c r="S246" s="1">
        <v>0</v>
      </c>
      <c r="T246" s="1">
        <v>0</v>
      </c>
      <c r="U246" s="1">
        <v>0</v>
      </c>
    </row>
    <row r="247" spans="1:21" ht="14.25">
      <c r="A247" t="s">
        <v>133</v>
      </c>
      <c r="B247" s="1">
        <v>1043000000</v>
      </c>
      <c r="C247" s="1">
        <v>0</v>
      </c>
      <c r="D247" s="1">
        <v>0</v>
      </c>
      <c r="E247" s="1">
        <v>1043000000</v>
      </c>
      <c r="F247" s="1">
        <v>0</v>
      </c>
      <c r="G247" s="1">
        <v>1043000000</v>
      </c>
      <c r="H247" s="1">
        <v>0</v>
      </c>
      <c r="I247" s="1">
        <v>0</v>
      </c>
      <c r="J247" s="1">
        <v>1043000000</v>
      </c>
      <c r="K247" s="1">
        <v>0</v>
      </c>
      <c r="L247" s="1">
        <v>0</v>
      </c>
      <c r="M247" s="1">
        <v>0</v>
      </c>
      <c r="N247">
        <v>0</v>
      </c>
      <c r="O247" s="1">
        <v>0</v>
      </c>
      <c r="P247" s="1">
        <v>0</v>
      </c>
      <c r="Q247" s="1">
        <v>0</v>
      </c>
      <c r="R247">
        <v>0</v>
      </c>
      <c r="S247" s="1">
        <v>0</v>
      </c>
      <c r="T247" s="1">
        <v>0</v>
      </c>
      <c r="U247" s="1">
        <v>0</v>
      </c>
    </row>
    <row r="248" spans="1:21" ht="14.25">
      <c r="A248" t="s">
        <v>25</v>
      </c>
      <c r="B248" s="1">
        <v>1043000000</v>
      </c>
      <c r="C248" s="1">
        <v>0</v>
      </c>
      <c r="D248" s="1">
        <v>0</v>
      </c>
      <c r="E248" s="1">
        <v>1043000000</v>
      </c>
      <c r="F248" s="1">
        <v>0</v>
      </c>
      <c r="G248" s="1">
        <v>1043000000</v>
      </c>
      <c r="H248" s="1">
        <v>0</v>
      </c>
      <c r="I248" s="1">
        <v>0</v>
      </c>
      <c r="J248" s="1">
        <v>1043000000</v>
      </c>
      <c r="K248" s="1">
        <v>0</v>
      </c>
      <c r="L248" s="1">
        <v>0</v>
      </c>
      <c r="M248" s="1">
        <v>0</v>
      </c>
      <c r="N248">
        <v>0</v>
      </c>
      <c r="O248" s="1">
        <v>0</v>
      </c>
      <c r="P248" s="1">
        <v>0</v>
      </c>
      <c r="Q248" s="1">
        <v>0</v>
      </c>
      <c r="R248">
        <v>0</v>
      </c>
      <c r="S248" s="1">
        <v>0</v>
      </c>
      <c r="T248" s="1">
        <v>0</v>
      </c>
      <c r="U248" s="1">
        <v>0</v>
      </c>
    </row>
    <row r="249" spans="1:21" ht="14.25">
      <c r="A249" t="s">
        <v>111</v>
      </c>
      <c r="B249" s="1">
        <v>1315418000</v>
      </c>
      <c r="C249" s="1">
        <v>-95011500</v>
      </c>
      <c r="D249" s="1">
        <v>-95011500</v>
      </c>
      <c r="E249" s="1">
        <v>1220406500</v>
      </c>
      <c r="F249" s="1">
        <v>0</v>
      </c>
      <c r="G249" s="1">
        <v>1220406500</v>
      </c>
      <c r="H249" s="1">
        <v>847196500</v>
      </c>
      <c r="I249" s="1">
        <v>847196500</v>
      </c>
      <c r="J249" s="1">
        <v>373210000</v>
      </c>
      <c r="K249" s="1">
        <v>847196500</v>
      </c>
      <c r="L249" s="1">
        <v>847196500</v>
      </c>
      <c r="M249" s="1">
        <v>0</v>
      </c>
      <c r="N249">
        <v>69.4192</v>
      </c>
      <c r="O249" s="1">
        <v>0</v>
      </c>
      <c r="P249" s="1">
        <v>0</v>
      </c>
      <c r="Q249" s="1">
        <v>847196500</v>
      </c>
      <c r="R249">
        <v>0</v>
      </c>
      <c r="S249" s="1">
        <v>0</v>
      </c>
      <c r="T249" s="1">
        <v>0</v>
      </c>
      <c r="U249" s="1">
        <v>0</v>
      </c>
    </row>
    <row r="250" spans="1:21" ht="14.25">
      <c r="A250" t="s">
        <v>25</v>
      </c>
      <c r="B250" s="1">
        <v>1315418000</v>
      </c>
      <c r="C250" s="1">
        <v>-95011500</v>
      </c>
      <c r="D250" s="1">
        <v>-95011500</v>
      </c>
      <c r="E250" s="1">
        <v>1220406500</v>
      </c>
      <c r="F250" s="1">
        <v>0</v>
      </c>
      <c r="G250" s="1">
        <v>1220406500</v>
      </c>
      <c r="H250" s="1">
        <v>847196500</v>
      </c>
      <c r="I250" s="1">
        <v>847196500</v>
      </c>
      <c r="J250" s="1">
        <v>373210000</v>
      </c>
      <c r="K250" s="1">
        <v>847196500</v>
      </c>
      <c r="L250" s="1">
        <v>847196500</v>
      </c>
      <c r="M250" s="1">
        <v>0</v>
      </c>
      <c r="N250">
        <v>69.4192</v>
      </c>
      <c r="O250" s="1">
        <v>0</v>
      </c>
      <c r="P250" s="1">
        <v>0</v>
      </c>
      <c r="Q250" s="1">
        <v>847196500</v>
      </c>
      <c r="R250">
        <v>0</v>
      </c>
      <c r="S250" s="1">
        <v>0</v>
      </c>
      <c r="T250" s="1">
        <v>0</v>
      </c>
      <c r="U250" s="1">
        <v>0</v>
      </c>
    </row>
    <row r="251" spans="1:21" ht="14.25">
      <c r="A251" t="s">
        <v>134</v>
      </c>
      <c r="B251" s="1">
        <v>435810000</v>
      </c>
      <c r="C251" s="1">
        <v>338820000</v>
      </c>
      <c r="D251" s="1">
        <v>338820000</v>
      </c>
      <c r="E251" s="1">
        <v>774630000</v>
      </c>
      <c r="F251" s="1">
        <v>0</v>
      </c>
      <c r="G251" s="1">
        <v>774630000</v>
      </c>
      <c r="H251" s="1">
        <v>0</v>
      </c>
      <c r="I251" s="1">
        <v>0</v>
      </c>
      <c r="J251" s="1">
        <v>774630000</v>
      </c>
      <c r="K251" s="1">
        <v>0</v>
      </c>
      <c r="L251" s="1">
        <v>0</v>
      </c>
      <c r="M251" s="1">
        <v>0</v>
      </c>
      <c r="N251">
        <v>0</v>
      </c>
      <c r="O251" s="1">
        <v>0</v>
      </c>
      <c r="P251" s="1">
        <v>0</v>
      </c>
      <c r="Q251" s="1">
        <v>0</v>
      </c>
      <c r="R251">
        <v>0</v>
      </c>
      <c r="S251" s="1">
        <v>0</v>
      </c>
      <c r="T251" s="1">
        <v>0</v>
      </c>
      <c r="U251" s="1">
        <v>0</v>
      </c>
    </row>
    <row r="252" spans="1:21" ht="14.25">
      <c r="A252" t="s">
        <v>25</v>
      </c>
      <c r="B252" s="1">
        <v>435810000</v>
      </c>
      <c r="C252" s="1">
        <v>338820000</v>
      </c>
      <c r="D252" s="1">
        <v>338820000</v>
      </c>
      <c r="E252" s="1">
        <v>774630000</v>
      </c>
      <c r="F252" s="1">
        <v>0</v>
      </c>
      <c r="G252" s="1">
        <v>774630000</v>
      </c>
      <c r="H252" s="1">
        <v>0</v>
      </c>
      <c r="I252" s="1">
        <v>0</v>
      </c>
      <c r="J252" s="1">
        <v>774630000</v>
      </c>
      <c r="K252" s="1">
        <v>0</v>
      </c>
      <c r="L252" s="1">
        <v>0</v>
      </c>
      <c r="M252" s="1">
        <v>0</v>
      </c>
      <c r="N252">
        <v>0</v>
      </c>
      <c r="O252" s="1">
        <v>0</v>
      </c>
      <c r="P252" s="1">
        <v>0</v>
      </c>
      <c r="Q252" s="1">
        <v>0</v>
      </c>
      <c r="R252">
        <v>0</v>
      </c>
      <c r="S252" s="1">
        <v>0</v>
      </c>
      <c r="T252" s="1">
        <v>0</v>
      </c>
      <c r="U252" s="1">
        <v>0</v>
      </c>
    </row>
    <row r="253" spans="1:21" ht="14.25">
      <c r="A253" t="s">
        <v>135</v>
      </c>
      <c r="B253" s="1">
        <v>223859000</v>
      </c>
      <c r="C253" s="1">
        <v>150000000</v>
      </c>
      <c r="D253" s="1">
        <v>150000000</v>
      </c>
      <c r="E253" s="1">
        <v>373859000</v>
      </c>
      <c r="F253" s="1">
        <v>0</v>
      </c>
      <c r="G253" s="1">
        <v>373859000</v>
      </c>
      <c r="H253" s="1">
        <v>0</v>
      </c>
      <c r="I253" s="1">
        <v>0</v>
      </c>
      <c r="J253" s="1">
        <v>373859000</v>
      </c>
      <c r="K253" s="1">
        <v>0</v>
      </c>
      <c r="L253" s="1">
        <v>0</v>
      </c>
      <c r="M253" s="1">
        <v>0</v>
      </c>
      <c r="N253">
        <v>0</v>
      </c>
      <c r="O253" s="1">
        <v>0</v>
      </c>
      <c r="P253" s="1">
        <v>0</v>
      </c>
      <c r="Q253" s="1">
        <v>0</v>
      </c>
      <c r="R253">
        <v>0</v>
      </c>
      <c r="S253" s="1">
        <v>0</v>
      </c>
      <c r="T253" s="1">
        <v>0</v>
      </c>
      <c r="U253" s="1">
        <v>0</v>
      </c>
    </row>
    <row r="254" spans="1:21" ht="14.25">
      <c r="A254" t="s">
        <v>25</v>
      </c>
      <c r="B254" s="1">
        <v>223859000</v>
      </c>
      <c r="C254" s="1">
        <v>150000000</v>
      </c>
      <c r="D254" s="1">
        <v>150000000</v>
      </c>
      <c r="E254" s="1">
        <v>373859000</v>
      </c>
      <c r="F254" s="1">
        <v>0</v>
      </c>
      <c r="G254" s="1">
        <v>373859000</v>
      </c>
      <c r="H254" s="1">
        <v>0</v>
      </c>
      <c r="I254" s="1">
        <v>0</v>
      </c>
      <c r="J254" s="1">
        <v>373859000</v>
      </c>
      <c r="K254" s="1">
        <v>0</v>
      </c>
      <c r="L254" s="1">
        <v>0</v>
      </c>
      <c r="M254" s="1">
        <v>0</v>
      </c>
      <c r="N254">
        <v>0</v>
      </c>
      <c r="O254" s="1">
        <v>0</v>
      </c>
      <c r="P254" s="1">
        <v>0</v>
      </c>
      <c r="Q254" s="1">
        <v>0</v>
      </c>
      <c r="R254">
        <v>0</v>
      </c>
      <c r="S254" s="1">
        <v>0</v>
      </c>
      <c r="T254" s="1">
        <v>0</v>
      </c>
      <c r="U254" s="1">
        <v>0</v>
      </c>
    </row>
    <row r="255" spans="1:21" ht="14.25">
      <c r="A255" t="s">
        <v>136</v>
      </c>
      <c r="B255" s="1">
        <v>2172167000</v>
      </c>
      <c r="C255" s="1">
        <v>0</v>
      </c>
      <c r="D255" s="1">
        <v>0</v>
      </c>
      <c r="E255" s="1">
        <v>2172167000</v>
      </c>
      <c r="F255" s="1">
        <v>0</v>
      </c>
      <c r="G255" s="1">
        <v>2172167000</v>
      </c>
      <c r="H255" s="1">
        <v>1796352000</v>
      </c>
      <c r="I255" s="1">
        <v>1796352000</v>
      </c>
      <c r="J255" s="1">
        <v>375815000</v>
      </c>
      <c r="K255" s="1">
        <v>1796352000</v>
      </c>
      <c r="L255" s="1">
        <v>1796352000</v>
      </c>
      <c r="M255" s="1">
        <v>0</v>
      </c>
      <c r="N255">
        <v>82.6986</v>
      </c>
      <c r="O255" s="1">
        <v>0</v>
      </c>
      <c r="P255" s="1">
        <v>0</v>
      </c>
      <c r="Q255" s="1">
        <v>1796352000</v>
      </c>
      <c r="R255">
        <v>0</v>
      </c>
      <c r="S255" s="1">
        <v>0</v>
      </c>
      <c r="T255" s="1">
        <v>0</v>
      </c>
      <c r="U255" s="1">
        <v>0</v>
      </c>
    </row>
    <row r="256" spans="1:21" ht="14.25">
      <c r="A256" t="s">
        <v>116</v>
      </c>
      <c r="B256" s="1">
        <v>805710000</v>
      </c>
      <c r="C256" s="1">
        <v>-115900000</v>
      </c>
      <c r="D256" s="1">
        <v>-115900000</v>
      </c>
      <c r="E256" s="1">
        <v>689810000</v>
      </c>
      <c r="F256" s="1">
        <v>0</v>
      </c>
      <c r="G256" s="1">
        <v>689810000</v>
      </c>
      <c r="H256" s="1">
        <v>658910000</v>
      </c>
      <c r="I256" s="1">
        <v>658910000</v>
      </c>
      <c r="J256" s="1">
        <v>30900000</v>
      </c>
      <c r="K256" s="1">
        <v>658910000</v>
      </c>
      <c r="L256" s="1">
        <v>658910000</v>
      </c>
      <c r="M256" s="1">
        <v>0</v>
      </c>
      <c r="N256">
        <v>95.5205</v>
      </c>
      <c r="O256" s="1">
        <v>0</v>
      </c>
      <c r="P256" s="1">
        <v>0</v>
      </c>
      <c r="Q256" s="1">
        <v>658910000</v>
      </c>
      <c r="R256">
        <v>0</v>
      </c>
      <c r="S256" s="1">
        <v>0</v>
      </c>
      <c r="T256" s="1">
        <v>0</v>
      </c>
      <c r="U256" s="1">
        <v>0</v>
      </c>
    </row>
    <row r="257" spans="1:21" ht="14.25">
      <c r="A257" t="s">
        <v>25</v>
      </c>
      <c r="B257" s="1">
        <v>805710000</v>
      </c>
      <c r="C257" s="1">
        <v>-115900000</v>
      </c>
      <c r="D257" s="1">
        <v>-115900000</v>
      </c>
      <c r="E257" s="1">
        <v>689810000</v>
      </c>
      <c r="F257" s="1">
        <v>0</v>
      </c>
      <c r="G257" s="1">
        <v>689810000</v>
      </c>
      <c r="H257" s="1">
        <v>658910000</v>
      </c>
      <c r="I257" s="1">
        <v>658910000</v>
      </c>
      <c r="J257" s="1">
        <v>30900000</v>
      </c>
      <c r="K257" s="1">
        <v>658910000</v>
      </c>
      <c r="L257" s="1">
        <v>658910000</v>
      </c>
      <c r="M257" s="1">
        <v>0</v>
      </c>
      <c r="N257">
        <v>95.5205</v>
      </c>
      <c r="O257" s="1">
        <v>0</v>
      </c>
      <c r="P257" s="1">
        <v>0</v>
      </c>
      <c r="Q257" s="1">
        <v>658910000</v>
      </c>
      <c r="R257">
        <v>0</v>
      </c>
      <c r="S257" s="1">
        <v>0</v>
      </c>
      <c r="T257" s="1">
        <v>0</v>
      </c>
      <c r="U257" s="1">
        <v>0</v>
      </c>
    </row>
    <row r="258" spans="1:21" ht="14.25">
      <c r="A258" t="s">
        <v>102</v>
      </c>
      <c r="B258" s="1">
        <v>1296457000</v>
      </c>
      <c r="C258" s="1">
        <v>115900000</v>
      </c>
      <c r="D258" s="1">
        <v>115900000</v>
      </c>
      <c r="E258" s="1">
        <v>1412357000</v>
      </c>
      <c r="F258" s="1">
        <v>0</v>
      </c>
      <c r="G258" s="1">
        <v>1412357000</v>
      </c>
      <c r="H258" s="1">
        <v>1067442000</v>
      </c>
      <c r="I258" s="1">
        <v>1067442000</v>
      </c>
      <c r="J258" s="1">
        <v>344915000</v>
      </c>
      <c r="K258" s="1">
        <v>1067442000</v>
      </c>
      <c r="L258" s="1">
        <v>1067442000</v>
      </c>
      <c r="M258" s="1">
        <v>0</v>
      </c>
      <c r="N258">
        <v>75.5788</v>
      </c>
      <c r="O258" s="1">
        <v>0</v>
      </c>
      <c r="P258" s="1">
        <v>0</v>
      </c>
      <c r="Q258" s="1">
        <v>1067442000</v>
      </c>
      <c r="R258">
        <v>0</v>
      </c>
      <c r="S258" s="1">
        <v>0</v>
      </c>
      <c r="T258" s="1">
        <v>0</v>
      </c>
      <c r="U258" s="1">
        <v>0</v>
      </c>
    </row>
    <row r="259" spans="1:21" ht="14.25">
      <c r="A259" t="s">
        <v>25</v>
      </c>
      <c r="B259" s="1">
        <v>1296457000</v>
      </c>
      <c r="C259" s="1">
        <v>115900000</v>
      </c>
      <c r="D259" s="1">
        <v>115900000</v>
      </c>
      <c r="E259" s="1">
        <v>1412357000</v>
      </c>
      <c r="F259" s="1">
        <v>0</v>
      </c>
      <c r="G259" s="1">
        <v>1412357000</v>
      </c>
      <c r="H259" s="1">
        <v>1067442000</v>
      </c>
      <c r="I259" s="1">
        <v>1067442000</v>
      </c>
      <c r="J259" s="1">
        <v>344915000</v>
      </c>
      <c r="K259" s="1">
        <v>1067442000</v>
      </c>
      <c r="L259" s="1">
        <v>1067442000</v>
      </c>
      <c r="M259" s="1">
        <v>0</v>
      </c>
      <c r="N259">
        <v>75.5788</v>
      </c>
      <c r="O259" s="1">
        <v>0</v>
      </c>
      <c r="P259" s="1">
        <v>0</v>
      </c>
      <c r="Q259" s="1">
        <v>1067442000</v>
      </c>
      <c r="R259">
        <v>0</v>
      </c>
      <c r="S259" s="1">
        <v>0</v>
      </c>
      <c r="T259" s="1">
        <v>0</v>
      </c>
      <c r="U259" s="1">
        <v>0</v>
      </c>
    </row>
    <row r="260" spans="1:21" ht="14.25">
      <c r="A260" t="s">
        <v>105</v>
      </c>
      <c r="B260" s="1">
        <v>70000000</v>
      </c>
      <c r="C260" s="1">
        <v>0</v>
      </c>
      <c r="D260" s="1">
        <v>0</v>
      </c>
      <c r="E260" s="1">
        <v>70000000</v>
      </c>
      <c r="F260" s="1">
        <v>0</v>
      </c>
      <c r="G260" s="1">
        <v>70000000</v>
      </c>
      <c r="H260" s="1">
        <v>70000000</v>
      </c>
      <c r="I260" s="1">
        <v>70000000</v>
      </c>
      <c r="J260" s="1">
        <v>0</v>
      </c>
      <c r="K260" s="1">
        <v>70000000</v>
      </c>
      <c r="L260" s="1">
        <v>70000000</v>
      </c>
      <c r="M260" s="1">
        <v>0</v>
      </c>
      <c r="N260">
        <v>100</v>
      </c>
      <c r="O260" s="1">
        <v>0</v>
      </c>
      <c r="P260" s="1">
        <v>0</v>
      </c>
      <c r="Q260" s="1">
        <v>70000000</v>
      </c>
      <c r="R260">
        <v>0</v>
      </c>
      <c r="S260" s="1">
        <v>0</v>
      </c>
      <c r="T260" s="1">
        <v>0</v>
      </c>
      <c r="U260" s="1">
        <v>0</v>
      </c>
    </row>
    <row r="261" spans="1:21" ht="14.25">
      <c r="A261" t="s">
        <v>25</v>
      </c>
      <c r="B261" s="1">
        <v>70000000</v>
      </c>
      <c r="C261" s="1">
        <v>0</v>
      </c>
      <c r="D261" s="1">
        <v>0</v>
      </c>
      <c r="E261" s="1">
        <v>70000000</v>
      </c>
      <c r="F261" s="1">
        <v>0</v>
      </c>
      <c r="G261" s="1">
        <v>70000000</v>
      </c>
      <c r="H261" s="1">
        <v>70000000</v>
      </c>
      <c r="I261" s="1">
        <v>70000000</v>
      </c>
      <c r="J261" s="1">
        <v>0</v>
      </c>
      <c r="K261" s="1">
        <v>70000000</v>
      </c>
      <c r="L261" s="1">
        <v>70000000</v>
      </c>
      <c r="M261" s="1">
        <v>0</v>
      </c>
      <c r="N261">
        <v>100</v>
      </c>
      <c r="O261" s="1">
        <v>0</v>
      </c>
      <c r="P261" s="1">
        <v>0</v>
      </c>
      <c r="Q261" s="1">
        <v>70000000</v>
      </c>
      <c r="R261">
        <v>0</v>
      </c>
      <c r="S261" s="1">
        <v>0</v>
      </c>
      <c r="T261" s="1">
        <v>0</v>
      </c>
      <c r="U261" s="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27" sqref="A27"/>
    </sheetView>
  </sheetViews>
  <sheetFormatPr defaultColWidth="11.421875" defaultRowHeight="15"/>
  <cols>
    <col min="1" max="1" width="44.00390625" style="0" customWidth="1"/>
    <col min="2" max="2" width="15.8515625" style="0" customWidth="1"/>
    <col min="3" max="4" width="14.00390625" style="0" customWidth="1"/>
    <col min="5" max="5" width="17.421875" style="0" customWidth="1"/>
    <col min="6" max="6" width="11.7109375" style="0" customWidth="1"/>
    <col min="7" max="7" width="16.00390625" style="0" customWidth="1"/>
    <col min="8" max="8" width="16.28125" style="0" customWidth="1"/>
    <col min="9" max="9" width="18.140625" style="0" customWidth="1"/>
    <col min="10" max="10" width="12.57421875" style="0" customWidth="1"/>
    <col min="11" max="11" width="17.421875" style="0" customWidth="1"/>
    <col min="12" max="12" width="16.421875" style="0" customWidth="1"/>
    <col min="13" max="13" width="11.57421875" style="0" customWidth="1"/>
  </cols>
  <sheetData>
    <row r="1" spans="1:13" ht="14.25">
      <c r="A1" s="18" t="s">
        <v>151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4.25">
      <c r="A2" s="18" t="s">
        <v>152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1" ht="14.25">
      <c r="A3" s="2"/>
      <c r="B3" s="2"/>
      <c r="C3" s="2"/>
      <c r="D3" s="2"/>
      <c r="E3" s="2"/>
      <c r="F3" s="2"/>
      <c r="G3" s="2"/>
      <c r="H3" s="2"/>
      <c r="I3" s="2"/>
      <c r="K3" s="1"/>
    </row>
    <row r="4" spans="1:13" ht="14.25">
      <c r="A4" s="3" t="s">
        <v>153</v>
      </c>
      <c r="B4" s="3" t="s">
        <v>154</v>
      </c>
      <c r="C4" s="2"/>
      <c r="D4" s="2"/>
      <c r="E4" s="2"/>
      <c r="F4" s="2"/>
      <c r="G4" s="2"/>
      <c r="H4" s="4"/>
      <c r="I4" s="4"/>
      <c r="J4" s="3"/>
      <c r="K4" s="4"/>
      <c r="M4" s="5" t="s">
        <v>157</v>
      </c>
    </row>
    <row r="5" spans="1:13" ht="14.25">
      <c r="A5" s="3" t="s">
        <v>155</v>
      </c>
      <c r="B5" s="6" t="s">
        <v>156</v>
      </c>
      <c r="C5" s="2"/>
      <c r="D5" s="2"/>
      <c r="E5" s="2"/>
      <c r="F5" s="2"/>
      <c r="G5" s="2"/>
      <c r="H5" s="4"/>
      <c r="I5" s="4"/>
      <c r="J5" s="3"/>
      <c r="K5" s="4"/>
      <c r="M5" s="3">
        <v>2022</v>
      </c>
    </row>
    <row r="6" spans="7:13" ht="14.25">
      <c r="G6" s="7"/>
      <c r="M6" s="1"/>
    </row>
    <row r="7" spans="1:13" ht="28.5">
      <c r="A7" s="13" t="s">
        <v>197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6</v>
      </c>
      <c r="H7" s="13" t="s">
        <v>10</v>
      </c>
      <c r="I7" s="13" t="s">
        <v>11</v>
      </c>
      <c r="J7" s="13" t="s">
        <v>13</v>
      </c>
      <c r="K7" s="13" t="s">
        <v>14</v>
      </c>
      <c r="L7" s="13" t="s">
        <v>15</v>
      </c>
      <c r="M7" s="13" t="s">
        <v>17</v>
      </c>
    </row>
    <row r="8" spans="1:13" ht="14.25">
      <c r="A8" s="14" t="s">
        <v>137</v>
      </c>
      <c r="B8" s="8">
        <f>+B9+B101</f>
        <v>38865190000</v>
      </c>
      <c r="C8" s="8">
        <f aca="true" t="shared" si="0" ref="C8:L8">+C9+C101</f>
        <v>0</v>
      </c>
      <c r="D8" s="8">
        <f t="shared" si="0"/>
        <v>0</v>
      </c>
      <c r="E8" s="8">
        <f t="shared" si="0"/>
        <v>38865190000</v>
      </c>
      <c r="F8" s="8">
        <f t="shared" si="0"/>
        <v>0</v>
      </c>
      <c r="G8" s="8">
        <f t="shared" si="0"/>
        <v>38865190000</v>
      </c>
      <c r="H8" s="8">
        <f t="shared" si="0"/>
        <v>20709024706</v>
      </c>
      <c r="I8" s="8">
        <f t="shared" si="0"/>
        <v>20709024706</v>
      </c>
      <c r="J8" s="10">
        <f aca="true" t="shared" si="1" ref="J8:J39">+I8/G8</f>
        <v>0.5328424923691355</v>
      </c>
      <c r="K8" s="8">
        <f t="shared" si="0"/>
        <v>479036146</v>
      </c>
      <c r="L8" s="8">
        <f t="shared" si="0"/>
        <v>479036146</v>
      </c>
      <c r="M8" s="10">
        <f aca="true" t="shared" si="2" ref="M8:M39">+L8/G8</f>
        <v>0.01232558353632132</v>
      </c>
    </row>
    <row r="9" spans="1:13" ht="14.25">
      <c r="A9" s="14" t="s">
        <v>138</v>
      </c>
      <c r="B9" s="8">
        <f>+B10+B44+B98</f>
        <v>12316161000</v>
      </c>
      <c r="C9" s="8">
        <f aca="true" t="shared" si="3" ref="C9:L9">+C10+C44+C98</f>
        <v>0</v>
      </c>
      <c r="D9" s="8">
        <f t="shared" si="3"/>
        <v>0</v>
      </c>
      <c r="E9" s="8">
        <f t="shared" si="3"/>
        <v>12316161000</v>
      </c>
      <c r="F9" s="8">
        <f t="shared" si="3"/>
        <v>0</v>
      </c>
      <c r="G9" s="8">
        <f t="shared" si="3"/>
        <v>12316161000</v>
      </c>
      <c r="H9" s="8">
        <f t="shared" si="3"/>
        <v>508863084</v>
      </c>
      <c r="I9" s="8">
        <f t="shared" si="3"/>
        <v>508863084</v>
      </c>
      <c r="J9" s="10">
        <f t="shared" si="1"/>
        <v>0.04131669633094273</v>
      </c>
      <c r="K9" s="8">
        <f t="shared" si="3"/>
        <v>469607784</v>
      </c>
      <c r="L9" s="8">
        <f t="shared" si="3"/>
        <v>469607784</v>
      </c>
      <c r="M9" s="10">
        <f t="shared" si="2"/>
        <v>0.03812939632731336</v>
      </c>
    </row>
    <row r="10" spans="1:13" ht="14.25">
      <c r="A10" s="14" t="s">
        <v>139</v>
      </c>
      <c r="B10" s="8">
        <f>+B11</f>
        <v>10647655000</v>
      </c>
      <c r="C10" s="8">
        <f aca="true" t="shared" si="4" ref="C10:L10">+C11</f>
        <v>0</v>
      </c>
      <c r="D10" s="8">
        <f t="shared" si="4"/>
        <v>0</v>
      </c>
      <c r="E10" s="8">
        <f t="shared" si="4"/>
        <v>10647655000</v>
      </c>
      <c r="F10" s="8">
        <f t="shared" si="4"/>
        <v>0</v>
      </c>
      <c r="G10" s="8">
        <f t="shared" si="4"/>
        <v>10647655000</v>
      </c>
      <c r="H10" s="8">
        <f t="shared" si="4"/>
        <v>498867194</v>
      </c>
      <c r="I10" s="8">
        <f t="shared" si="4"/>
        <v>498867194</v>
      </c>
      <c r="J10" s="10">
        <f t="shared" si="1"/>
        <v>0.04685230635290118</v>
      </c>
      <c r="K10" s="8">
        <f t="shared" si="4"/>
        <v>459611894</v>
      </c>
      <c r="L10" s="8">
        <f t="shared" si="4"/>
        <v>459611894</v>
      </c>
      <c r="M10" s="10">
        <f t="shared" si="2"/>
        <v>0.04316555091238399</v>
      </c>
    </row>
    <row r="11" spans="1:13" ht="14.25">
      <c r="A11" s="14" t="s">
        <v>140</v>
      </c>
      <c r="B11" s="8">
        <f>+B12+B27+B39</f>
        <v>10647655000</v>
      </c>
      <c r="C11" s="8">
        <f aca="true" t="shared" si="5" ref="C11:L11">+C12+C27+C39</f>
        <v>0</v>
      </c>
      <c r="D11" s="8">
        <f t="shared" si="5"/>
        <v>0</v>
      </c>
      <c r="E11" s="8">
        <f t="shared" si="5"/>
        <v>10647655000</v>
      </c>
      <c r="F11" s="8">
        <f t="shared" si="5"/>
        <v>0</v>
      </c>
      <c r="G11" s="8">
        <f t="shared" si="5"/>
        <v>10647655000</v>
      </c>
      <c r="H11" s="8">
        <f t="shared" si="5"/>
        <v>498867194</v>
      </c>
      <c r="I11" s="8">
        <f t="shared" si="5"/>
        <v>498867194</v>
      </c>
      <c r="J11" s="10">
        <f t="shared" si="1"/>
        <v>0.04685230635290118</v>
      </c>
      <c r="K11" s="8">
        <f t="shared" si="5"/>
        <v>459611894</v>
      </c>
      <c r="L11" s="8">
        <f t="shared" si="5"/>
        <v>459611894</v>
      </c>
      <c r="M11" s="10">
        <f t="shared" si="2"/>
        <v>0.04316555091238399</v>
      </c>
    </row>
    <row r="12" spans="1:13" ht="14.25">
      <c r="A12" s="14" t="s">
        <v>141</v>
      </c>
      <c r="B12" s="8">
        <f>+B13+B23</f>
        <v>7800983000</v>
      </c>
      <c r="C12" s="8">
        <f aca="true" t="shared" si="6" ref="C12:L12">+C13+C23</f>
        <v>0</v>
      </c>
      <c r="D12" s="8">
        <f t="shared" si="6"/>
        <v>0</v>
      </c>
      <c r="E12" s="8">
        <f t="shared" si="6"/>
        <v>7800983000</v>
      </c>
      <c r="F12" s="8">
        <f t="shared" si="6"/>
        <v>0</v>
      </c>
      <c r="G12" s="8">
        <f t="shared" si="6"/>
        <v>7800983000</v>
      </c>
      <c r="H12" s="8">
        <f t="shared" si="6"/>
        <v>439829819</v>
      </c>
      <c r="I12" s="8">
        <f t="shared" si="6"/>
        <v>439829819</v>
      </c>
      <c r="J12" s="10">
        <f t="shared" si="1"/>
        <v>0.05638133283972033</v>
      </c>
      <c r="K12" s="8">
        <f t="shared" si="6"/>
        <v>400574519</v>
      </c>
      <c r="L12" s="8">
        <f t="shared" si="6"/>
        <v>400574519</v>
      </c>
      <c r="M12" s="10">
        <f t="shared" si="2"/>
        <v>0.05134923624368878</v>
      </c>
    </row>
    <row r="13" spans="1:13" ht="14.25">
      <c r="A13" s="14" t="s">
        <v>142</v>
      </c>
      <c r="B13" s="8">
        <f>SUM(B14:B22)</f>
        <v>7014876000</v>
      </c>
      <c r="C13" s="8">
        <f aca="true" t="shared" si="7" ref="C13:L13">SUM(C14:C22)</f>
        <v>0</v>
      </c>
      <c r="D13" s="8">
        <f t="shared" si="7"/>
        <v>0</v>
      </c>
      <c r="E13" s="8">
        <f t="shared" si="7"/>
        <v>7014876000</v>
      </c>
      <c r="F13" s="8">
        <f t="shared" si="7"/>
        <v>0</v>
      </c>
      <c r="G13" s="8">
        <f t="shared" si="7"/>
        <v>7014876000</v>
      </c>
      <c r="H13" s="8">
        <f t="shared" si="7"/>
        <v>432750586</v>
      </c>
      <c r="I13" s="8">
        <f t="shared" si="7"/>
        <v>432750586</v>
      </c>
      <c r="J13" s="10">
        <f t="shared" si="1"/>
        <v>0.06169041134868243</v>
      </c>
      <c r="K13" s="8">
        <f t="shared" si="7"/>
        <v>393495286</v>
      </c>
      <c r="L13" s="8">
        <f t="shared" si="7"/>
        <v>393495286</v>
      </c>
      <c r="M13" s="10">
        <f t="shared" si="2"/>
        <v>0.05609440366444111</v>
      </c>
    </row>
    <row r="14" spans="1:13" ht="14.25">
      <c r="A14" s="15" t="s">
        <v>26</v>
      </c>
      <c r="B14" s="9">
        <v>4039946000</v>
      </c>
      <c r="C14" s="9">
        <v>0</v>
      </c>
      <c r="D14" s="9">
        <v>0</v>
      </c>
      <c r="E14" s="9">
        <v>4039946000</v>
      </c>
      <c r="F14" s="9">
        <v>0</v>
      </c>
      <c r="G14" s="9">
        <v>4039946000</v>
      </c>
      <c r="H14" s="9">
        <v>269971124</v>
      </c>
      <c r="I14" s="9">
        <v>269971124</v>
      </c>
      <c r="J14" s="11">
        <f t="shared" si="1"/>
        <v>0.06682542885474212</v>
      </c>
      <c r="K14" s="9">
        <v>230715824</v>
      </c>
      <c r="L14" s="9">
        <v>230715824</v>
      </c>
      <c r="M14" s="11">
        <f t="shared" si="2"/>
        <v>0.057108640561037205</v>
      </c>
    </row>
    <row r="15" spans="1:13" ht="28.5">
      <c r="A15" s="15" t="s">
        <v>27</v>
      </c>
      <c r="B15" s="9">
        <v>17590000</v>
      </c>
      <c r="C15" s="9">
        <v>0</v>
      </c>
      <c r="D15" s="9">
        <v>0</v>
      </c>
      <c r="E15" s="9">
        <v>17590000</v>
      </c>
      <c r="F15" s="9">
        <v>0</v>
      </c>
      <c r="G15" s="9">
        <v>17590000</v>
      </c>
      <c r="H15" s="9">
        <v>1114554</v>
      </c>
      <c r="I15" s="9">
        <v>1114554</v>
      </c>
      <c r="J15" s="11">
        <f t="shared" si="1"/>
        <v>0.06336293348493462</v>
      </c>
      <c r="K15" s="9">
        <v>1114554</v>
      </c>
      <c r="L15" s="9">
        <v>1114554</v>
      </c>
      <c r="M15" s="11">
        <f t="shared" si="2"/>
        <v>0.06336293348493462</v>
      </c>
    </row>
    <row r="16" spans="1:13" ht="14.25">
      <c r="A16" s="15" t="s">
        <v>28</v>
      </c>
      <c r="B16" s="9">
        <v>501339000</v>
      </c>
      <c r="C16" s="9">
        <v>0</v>
      </c>
      <c r="D16" s="9">
        <v>0</v>
      </c>
      <c r="E16" s="9">
        <v>501339000</v>
      </c>
      <c r="F16" s="9">
        <v>0</v>
      </c>
      <c r="G16" s="9">
        <v>501339000</v>
      </c>
      <c r="H16" s="9">
        <v>39887408</v>
      </c>
      <c r="I16" s="9">
        <v>39887408</v>
      </c>
      <c r="J16" s="11">
        <f t="shared" si="1"/>
        <v>0.07956174963447886</v>
      </c>
      <c r="K16" s="9">
        <v>39887408</v>
      </c>
      <c r="L16" s="9">
        <v>39887408</v>
      </c>
      <c r="M16" s="11">
        <f t="shared" si="2"/>
        <v>0.07956174963447886</v>
      </c>
    </row>
    <row r="17" spans="1:13" ht="14.25">
      <c r="A17" s="15" t="s">
        <v>29</v>
      </c>
      <c r="B17" s="9">
        <v>14127000</v>
      </c>
      <c r="C17" s="9">
        <v>0</v>
      </c>
      <c r="D17" s="9">
        <v>0</v>
      </c>
      <c r="E17" s="9">
        <v>14127000</v>
      </c>
      <c r="F17" s="9">
        <v>0</v>
      </c>
      <c r="G17" s="9">
        <v>14127000</v>
      </c>
      <c r="H17" s="9">
        <v>980432</v>
      </c>
      <c r="I17" s="9">
        <v>980432</v>
      </c>
      <c r="J17" s="11">
        <f t="shared" si="1"/>
        <v>0.0694012883131592</v>
      </c>
      <c r="K17" s="9">
        <v>980432</v>
      </c>
      <c r="L17" s="9">
        <v>980432</v>
      </c>
      <c r="M17" s="11">
        <f t="shared" si="2"/>
        <v>0.0694012883131592</v>
      </c>
    </row>
    <row r="18" spans="1:13" ht="14.25">
      <c r="A18" s="15" t="s">
        <v>30</v>
      </c>
      <c r="B18" s="9">
        <v>22746000</v>
      </c>
      <c r="C18" s="9">
        <v>0</v>
      </c>
      <c r="D18" s="9">
        <v>0</v>
      </c>
      <c r="E18" s="9">
        <v>22746000</v>
      </c>
      <c r="F18" s="9">
        <v>0</v>
      </c>
      <c r="G18" s="9">
        <v>22746000</v>
      </c>
      <c r="H18" s="9">
        <v>1705935</v>
      </c>
      <c r="I18" s="9">
        <v>1705935</v>
      </c>
      <c r="J18" s="11">
        <f t="shared" si="1"/>
        <v>0.07499934054339225</v>
      </c>
      <c r="K18" s="9">
        <v>1705935</v>
      </c>
      <c r="L18" s="9">
        <v>1705935</v>
      </c>
      <c r="M18" s="11">
        <f t="shared" si="2"/>
        <v>0.07499934054339225</v>
      </c>
    </row>
    <row r="19" spans="1:13" ht="28.5">
      <c r="A19" s="15" t="s">
        <v>31</v>
      </c>
      <c r="B19" s="9">
        <v>140232000</v>
      </c>
      <c r="C19" s="9">
        <v>0</v>
      </c>
      <c r="D19" s="9">
        <v>0</v>
      </c>
      <c r="E19" s="9">
        <v>140232000</v>
      </c>
      <c r="F19" s="9">
        <v>0</v>
      </c>
      <c r="G19" s="9">
        <v>140232000</v>
      </c>
      <c r="H19" s="9">
        <v>18748778</v>
      </c>
      <c r="I19" s="9">
        <v>18748778</v>
      </c>
      <c r="J19" s="11">
        <f t="shared" si="1"/>
        <v>0.1336982856979862</v>
      </c>
      <c r="K19" s="9">
        <v>18748778</v>
      </c>
      <c r="L19" s="9">
        <v>18748778</v>
      </c>
      <c r="M19" s="11">
        <f t="shared" si="2"/>
        <v>0.1336982856979862</v>
      </c>
    </row>
    <row r="20" spans="1:13" ht="14.25">
      <c r="A20" s="15" t="s">
        <v>32</v>
      </c>
      <c r="B20" s="9">
        <v>598950000</v>
      </c>
      <c r="C20" s="9">
        <v>0</v>
      </c>
      <c r="D20" s="9">
        <v>0</v>
      </c>
      <c r="E20" s="9">
        <v>598950000</v>
      </c>
      <c r="F20" s="9">
        <v>0</v>
      </c>
      <c r="G20" s="9">
        <v>598950000</v>
      </c>
      <c r="H20" s="9">
        <v>495665</v>
      </c>
      <c r="I20" s="9">
        <v>495665</v>
      </c>
      <c r="J20" s="11">
        <f t="shared" si="1"/>
        <v>0.0008275565573086234</v>
      </c>
      <c r="K20" s="9">
        <v>495665</v>
      </c>
      <c r="L20" s="9">
        <v>495665</v>
      </c>
      <c r="M20" s="11">
        <f t="shared" si="2"/>
        <v>0.0008275565573086234</v>
      </c>
    </row>
    <row r="21" spans="1:13" ht="14.25">
      <c r="A21" s="15" t="s">
        <v>33</v>
      </c>
      <c r="B21" s="9">
        <v>287378000</v>
      </c>
      <c r="C21" s="9">
        <v>0</v>
      </c>
      <c r="D21" s="9">
        <v>0</v>
      </c>
      <c r="E21" s="9">
        <v>287378000</v>
      </c>
      <c r="F21" s="9">
        <v>0</v>
      </c>
      <c r="G21" s="9">
        <v>287378000</v>
      </c>
      <c r="H21" s="9">
        <v>146077</v>
      </c>
      <c r="I21" s="9">
        <v>146077</v>
      </c>
      <c r="J21" s="11">
        <f t="shared" si="1"/>
        <v>0.000508309613122786</v>
      </c>
      <c r="K21" s="9">
        <v>146077</v>
      </c>
      <c r="L21" s="9">
        <v>146077</v>
      </c>
      <c r="M21" s="11">
        <f t="shared" si="2"/>
        <v>0.000508309613122786</v>
      </c>
    </row>
    <row r="22" spans="1:13" ht="14.25">
      <c r="A22" s="15" t="s">
        <v>34</v>
      </c>
      <c r="B22" s="9">
        <v>1392568000</v>
      </c>
      <c r="C22" s="9">
        <v>0</v>
      </c>
      <c r="D22" s="9">
        <v>0</v>
      </c>
      <c r="E22" s="9">
        <v>1392568000</v>
      </c>
      <c r="F22" s="9">
        <v>0</v>
      </c>
      <c r="G22" s="9">
        <v>1392568000</v>
      </c>
      <c r="H22" s="9">
        <v>99700613</v>
      </c>
      <c r="I22" s="9">
        <v>99700613</v>
      </c>
      <c r="J22" s="11">
        <f t="shared" si="1"/>
        <v>0.07159478962607212</v>
      </c>
      <c r="K22" s="9">
        <v>99700613</v>
      </c>
      <c r="L22" s="9">
        <v>99700613</v>
      </c>
      <c r="M22" s="11">
        <f t="shared" si="2"/>
        <v>0.07159478962607212</v>
      </c>
    </row>
    <row r="23" spans="1:13" ht="14.25">
      <c r="A23" s="16" t="s">
        <v>143</v>
      </c>
      <c r="B23" s="8">
        <f>+B24+B25</f>
        <v>786107000</v>
      </c>
      <c r="C23" s="8">
        <f aca="true" t="shared" si="8" ref="C23:L23">+C24+C25</f>
        <v>0</v>
      </c>
      <c r="D23" s="8">
        <f t="shared" si="8"/>
        <v>0</v>
      </c>
      <c r="E23" s="8">
        <f t="shared" si="8"/>
        <v>786107000</v>
      </c>
      <c r="F23" s="8">
        <f t="shared" si="8"/>
        <v>0</v>
      </c>
      <c r="G23" s="8">
        <f t="shared" si="8"/>
        <v>786107000</v>
      </c>
      <c r="H23" s="8">
        <f t="shared" si="8"/>
        <v>7079233</v>
      </c>
      <c r="I23" s="8">
        <f t="shared" si="8"/>
        <v>7079233</v>
      </c>
      <c r="J23" s="10">
        <f t="shared" si="1"/>
        <v>0.009005431830526888</v>
      </c>
      <c r="K23" s="8">
        <f t="shared" si="8"/>
        <v>7079233</v>
      </c>
      <c r="L23" s="8">
        <f t="shared" si="8"/>
        <v>7079233</v>
      </c>
      <c r="M23" s="10">
        <f t="shared" si="2"/>
        <v>0.009005431830526888</v>
      </c>
    </row>
    <row r="24" spans="1:13" ht="14.25">
      <c r="A24" s="15" t="s">
        <v>35</v>
      </c>
      <c r="B24" s="9">
        <v>658754000</v>
      </c>
      <c r="C24" s="9">
        <v>0</v>
      </c>
      <c r="D24" s="9">
        <v>0</v>
      </c>
      <c r="E24" s="9">
        <v>658754000</v>
      </c>
      <c r="F24" s="9">
        <v>0</v>
      </c>
      <c r="G24" s="9">
        <v>658754000</v>
      </c>
      <c r="H24" s="9">
        <v>0</v>
      </c>
      <c r="I24" s="9">
        <v>0</v>
      </c>
      <c r="J24" s="11">
        <f t="shared" si="1"/>
        <v>0</v>
      </c>
      <c r="K24" s="9">
        <v>0</v>
      </c>
      <c r="L24" s="9">
        <v>0</v>
      </c>
      <c r="M24" s="11">
        <f t="shared" si="2"/>
        <v>0</v>
      </c>
    </row>
    <row r="25" spans="1:13" ht="14.25">
      <c r="A25" s="16" t="s">
        <v>144</v>
      </c>
      <c r="B25" s="8">
        <f>+B26</f>
        <v>127353000</v>
      </c>
      <c r="C25" s="8">
        <f aca="true" t="shared" si="9" ref="C25:L25">+C26</f>
        <v>0</v>
      </c>
      <c r="D25" s="8">
        <f t="shared" si="9"/>
        <v>0</v>
      </c>
      <c r="E25" s="8">
        <f t="shared" si="9"/>
        <v>127353000</v>
      </c>
      <c r="F25" s="8">
        <f t="shared" si="9"/>
        <v>0</v>
      </c>
      <c r="G25" s="8">
        <f t="shared" si="9"/>
        <v>127353000</v>
      </c>
      <c r="H25" s="8">
        <f t="shared" si="9"/>
        <v>7079233</v>
      </c>
      <c r="I25" s="8">
        <f t="shared" si="9"/>
        <v>7079233</v>
      </c>
      <c r="J25" s="10">
        <f t="shared" si="1"/>
        <v>0.05558748517899068</v>
      </c>
      <c r="K25" s="8">
        <f t="shared" si="9"/>
        <v>7079233</v>
      </c>
      <c r="L25" s="8">
        <f t="shared" si="9"/>
        <v>7079233</v>
      </c>
      <c r="M25" s="10">
        <f t="shared" si="2"/>
        <v>0.05558748517899068</v>
      </c>
    </row>
    <row r="26" spans="1:13" ht="28.5">
      <c r="A26" s="15" t="s">
        <v>36</v>
      </c>
      <c r="B26" s="9">
        <v>127353000</v>
      </c>
      <c r="C26" s="9">
        <v>0</v>
      </c>
      <c r="D26" s="9">
        <v>0</v>
      </c>
      <c r="E26" s="9">
        <v>127353000</v>
      </c>
      <c r="F26" s="9">
        <v>0</v>
      </c>
      <c r="G26" s="9">
        <v>127353000</v>
      </c>
      <c r="H26" s="9">
        <v>7079233</v>
      </c>
      <c r="I26" s="9">
        <v>7079233</v>
      </c>
      <c r="J26" s="11">
        <f t="shared" si="1"/>
        <v>0.05558748517899068</v>
      </c>
      <c r="K26" s="9">
        <v>7079233</v>
      </c>
      <c r="L26" s="9">
        <v>7079233</v>
      </c>
      <c r="M26" s="11">
        <f t="shared" si="2"/>
        <v>0.05558748517899068</v>
      </c>
    </row>
    <row r="27" spans="1:13" ht="26.25" customHeight="1">
      <c r="A27" s="16" t="s">
        <v>145</v>
      </c>
      <c r="B27" s="8">
        <f>SUM(B28:B38)</f>
        <v>2701855000</v>
      </c>
      <c r="C27" s="8">
        <f aca="true" t="shared" si="10" ref="C27:L27">SUM(C28:C38)</f>
        <v>0</v>
      </c>
      <c r="D27" s="8">
        <f t="shared" si="10"/>
        <v>0</v>
      </c>
      <c r="E27" s="8">
        <f t="shared" si="10"/>
        <v>2701855000</v>
      </c>
      <c r="F27" s="8">
        <f t="shared" si="10"/>
        <v>0</v>
      </c>
      <c r="G27" s="8">
        <f t="shared" si="10"/>
        <v>2701855000</v>
      </c>
      <c r="H27" s="8">
        <f t="shared" si="10"/>
        <v>0</v>
      </c>
      <c r="I27" s="8">
        <f t="shared" si="10"/>
        <v>0</v>
      </c>
      <c r="J27" s="10">
        <f t="shared" si="1"/>
        <v>0</v>
      </c>
      <c r="K27" s="8">
        <f t="shared" si="10"/>
        <v>0</v>
      </c>
      <c r="L27" s="8">
        <f t="shared" si="10"/>
        <v>0</v>
      </c>
      <c r="M27" s="10">
        <f t="shared" si="2"/>
        <v>0</v>
      </c>
    </row>
    <row r="28" spans="1:13" ht="28.5">
      <c r="A28" s="15" t="s">
        <v>37</v>
      </c>
      <c r="B28" s="9">
        <v>420738000</v>
      </c>
      <c r="C28" s="9">
        <v>0</v>
      </c>
      <c r="D28" s="9">
        <v>0</v>
      </c>
      <c r="E28" s="9">
        <v>420738000</v>
      </c>
      <c r="F28" s="9">
        <v>0</v>
      </c>
      <c r="G28" s="9">
        <v>420738000</v>
      </c>
      <c r="H28" s="9">
        <v>0</v>
      </c>
      <c r="I28" s="9">
        <v>0</v>
      </c>
      <c r="J28" s="11">
        <f t="shared" si="1"/>
        <v>0</v>
      </c>
      <c r="K28" s="9">
        <v>0</v>
      </c>
      <c r="L28" s="9">
        <v>0</v>
      </c>
      <c r="M28" s="11">
        <f t="shared" si="2"/>
        <v>0</v>
      </c>
    </row>
    <row r="29" spans="1:13" ht="28.5">
      <c r="A29" s="15" t="s">
        <v>38</v>
      </c>
      <c r="B29" s="9">
        <v>325884000</v>
      </c>
      <c r="C29" s="9">
        <v>0</v>
      </c>
      <c r="D29" s="9">
        <v>0</v>
      </c>
      <c r="E29" s="9">
        <v>325884000</v>
      </c>
      <c r="F29" s="9">
        <v>0</v>
      </c>
      <c r="G29" s="9">
        <v>325884000</v>
      </c>
      <c r="H29" s="9">
        <v>0</v>
      </c>
      <c r="I29" s="9">
        <v>0</v>
      </c>
      <c r="J29" s="11">
        <f t="shared" si="1"/>
        <v>0</v>
      </c>
      <c r="K29" s="9">
        <v>0</v>
      </c>
      <c r="L29" s="9">
        <v>0</v>
      </c>
      <c r="M29" s="11">
        <f t="shared" si="2"/>
        <v>0</v>
      </c>
    </row>
    <row r="30" spans="1:13" ht="28.5">
      <c r="A30" s="15" t="s">
        <v>39</v>
      </c>
      <c r="B30" s="9">
        <v>528865000</v>
      </c>
      <c r="C30" s="9">
        <v>0</v>
      </c>
      <c r="D30" s="9">
        <v>0</v>
      </c>
      <c r="E30" s="9">
        <v>528865000</v>
      </c>
      <c r="F30" s="9">
        <v>0</v>
      </c>
      <c r="G30" s="9">
        <v>528865000</v>
      </c>
      <c r="H30" s="9">
        <v>0</v>
      </c>
      <c r="I30" s="9">
        <v>0</v>
      </c>
      <c r="J30" s="11">
        <f t="shared" si="1"/>
        <v>0</v>
      </c>
      <c r="K30" s="9">
        <v>0</v>
      </c>
      <c r="L30" s="9">
        <v>0</v>
      </c>
      <c r="M30" s="11">
        <f t="shared" si="2"/>
        <v>0</v>
      </c>
    </row>
    <row r="31" spans="1:13" ht="28.5">
      <c r="A31" s="15" t="s">
        <v>40</v>
      </c>
      <c r="B31" s="9">
        <v>452477000</v>
      </c>
      <c r="C31" s="9">
        <v>0</v>
      </c>
      <c r="D31" s="9">
        <v>0</v>
      </c>
      <c r="E31" s="9">
        <v>452477000</v>
      </c>
      <c r="F31" s="9">
        <v>0</v>
      </c>
      <c r="G31" s="9">
        <v>452477000</v>
      </c>
      <c r="H31" s="9">
        <v>0</v>
      </c>
      <c r="I31" s="9">
        <v>0</v>
      </c>
      <c r="J31" s="11">
        <f t="shared" si="1"/>
        <v>0</v>
      </c>
      <c r="K31" s="9">
        <v>0</v>
      </c>
      <c r="L31" s="9">
        <v>0</v>
      </c>
      <c r="M31" s="11">
        <f t="shared" si="2"/>
        <v>0</v>
      </c>
    </row>
    <row r="32" spans="1:13" ht="28.5">
      <c r="A32" s="15" t="s">
        <v>41</v>
      </c>
      <c r="B32" s="9">
        <v>275884000</v>
      </c>
      <c r="C32" s="9">
        <v>0</v>
      </c>
      <c r="D32" s="9">
        <v>0</v>
      </c>
      <c r="E32" s="9">
        <v>275884000</v>
      </c>
      <c r="F32" s="9">
        <v>0</v>
      </c>
      <c r="G32" s="9">
        <v>275884000</v>
      </c>
      <c r="H32" s="9">
        <v>0</v>
      </c>
      <c r="I32" s="9">
        <v>0</v>
      </c>
      <c r="J32" s="11">
        <f t="shared" si="1"/>
        <v>0</v>
      </c>
      <c r="K32" s="9">
        <v>0</v>
      </c>
      <c r="L32" s="9">
        <v>0</v>
      </c>
      <c r="M32" s="11">
        <f t="shared" si="2"/>
        <v>0</v>
      </c>
    </row>
    <row r="33" spans="1:13" ht="14.25">
      <c r="A33" s="15" t="s">
        <v>42</v>
      </c>
      <c r="B33" s="9">
        <v>287284000</v>
      </c>
      <c r="C33" s="9">
        <v>0</v>
      </c>
      <c r="D33" s="9">
        <v>0</v>
      </c>
      <c r="E33" s="9">
        <v>287284000</v>
      </c>
      <c r="F33" s="9">
        <v>0</v>
      </c>
      <c r="G33" s="9">
        <v>287284000</v>
      </c>
      <c r="H33" s="9">
        <v>0</v>
      </c>
      <c r="I33" s="9">
        <v>0</v>
      </c>
      <c r="J33" s="11">
        <f t="shared" si="1"/>
        <v>0</v>
      </c>
      <c r="K33" s="9">
        <v>0</v>
      </c>
      <c r="L33" s="9">
        <v>0</v>
      </c>
      <c r="M33" s="11">
        <f t="shared" si="2"/>
        <v>0</v>
      </c>
    </row>
    <row r="34" spans="1:13" ht="28.5">
      <c r="A34" s="15" t="s">
        <v>206</v>
      </c>
      <c r="B34" s="9">
        <v>54269000</v>
      </c>
      <c r="C34" s="9">
        <v>0</v>
      </c>
      <c r="D34" s="9">
        <v>0</v>
      </c>
      <c r="E34" s="9">
        <v>54269000</v>
      </c>
      <c r="F34" s="9">
        <v>0</v>
      </c>
      <c r="G34" s="9">
        <v>54269000</v>
      </c>
      <c r="H34" s="9">
        <v>0</v>
      </c>
      <c r="I34" s="9">
        <v>0</v>
      </c>
      <c r="J34" s="11">
        <f t="shared" si="1"/>
        <v>0</v>
      </c>
      <c r="K34" s="9">
        <v>0</v>
      </c>
      <c r="L34" s="9">
        <v>0</v>
      </c>
      <c r="M34" s="11">
        <f t="shared" si="2"/>
        <v>0</v>
      </c>
    </row>
    <row r="35" spans="1:13" ht="14.25">
      <c r="A35" s="15" t="s">
        <v>44</v>
      </c>
      <c r="B35" s="9">
        <v>215472000</v>
      </c>
      <c r="C35" s="9">
        <v>0</v>
      </c>
      <c r="D35" s="9">
        <v>0</v>
      </c>
      <c r="E35" s="9">
        <v>215472000</v>
      </c>
      <c r="F35" s="9">
        <v>0</v>
      </c>
      <c r="G35" s="9">
        <v>215472000</v>
      </c>
      <c r="H35" s="9">
        <v>0</v>
      </c>
      <c r="I35" s="9">
        <v>0</v>
      </c>
      <c r="J35" s="11">
        <f t="shared" si="1"/>
        <v>0</v>
      </c>
      <c r="K35" s="9">
        <v>0</v>
      </c>
      <c r="L35" s="9">
        <v>0</v>
      </c>
      <c r="M35" s="11">
        <f t="shared" si="2"/>
        <v>0</v>
      </c>
    </row>
    <row r="36" spans="1:13" ht="14.25">
      <c r="A36" s="15" t="s">
        <v>45</v>
      </c>
      <c r="B36" s="9">
        <v>35917000</v>
      </c>
      <c r="C36" s="9">
        <v>0</v>
      </c>
      <c r="D36" s="9">
        <v>0</v>
      </c>
      <c r="E36" s="9">
        <v>35917000</v>
      </c>
      <c r="F36" s="9">
        <v>0</v>
      </c>
      <c r="G36" s="9">
        <v>35917000</v>
      </c>
      <c r="H36" s="9">
        <v>0</v>
      </c>
      <c r="I36" s="9">
        <v>0</v>
      </c>
      <c r="J36" s="11">
        <f t="shared" si="1"/>
        <v>0</v>
      </c>
      <c r="K36" s="9">
        <v>0</v>
      </c>
      <c r="L36" s="9">
        <v>0</v>
      </c>
      <c r="M36" s="11">
        <f t="shared" si="2"/>
        <v>0</v>
      </c>
    </row>
    <row r="37" spans="1:13" ht="14.25">
      <c r="A37" s="15" t="s">
        <v>46</v>
      </c>
      <c r="B37" s="9">
        <v>35917000</v>
      </c>
      <c r="C37" s="9">
        <v>0</v>
      </c>
      <c r="D37" s="9">
        <v>0</v>
      </c>
      <c r="E37" s="9">
        <v>35917000</v>
      </c>
      <c r="F37" s="9">
        <v>0</v>
      </c>
      <c r="G37" s="9">
        <v>35917000</v>
      </c>
      <c r="H37" s="9">
        <v>0</v>
      </c>
      <c r="I37" s="9">
        <v>0</v>
      </c>
      <c r="J37" s="11">
        <f t="shared" si="1"/>
        <v>0</v>
      </c>
      <c r="K37" s="9">
        <v>0</v>
      </c>
      <c r="L37" s="9">
        <v>0</v>
      </c>
      <c r="M37" s="11">
        <f t="shared" si="2"/>
        <v>0</v>
      </c>
    </row>
    <row r="38" spans="1:13" ht="28.5">
      <c r="A38" s="15" t="s">
        <v>173</v>
      </c>
      <c r="B38" s="9">
        <v>69148000</v>
      </c>
      <c r="C38" s="9">
        <v>0</v>
      </c>
      <c r="D38" s="9">
        <v>0</v>
      </c>
      <c r="E38" s="9">
        <v>69148000</v>
      </c>
      <c r="F38" s="9">
        <v>0</v>
      </c>
      <c r="G38" s="9">
        <v>69148000</v>
      </c>
      <c r="H38" s="9">
        <v>0</v>
      </c>
      <c r="I38" s="9">
        <v>0</v>
      </c>
      <c r="J38" s="11">
        <f t="shared" si="1"/>
        <v>0</v>
      </c>
      <c r="K38" s="9">
        <v>0</v>
      </c>
      <c r="L38" s="9">
        <v>0</v>
      </c>
      <c r="M38" s="11">
        <f t="shared" si="2"/>
        <v>0</v>
      </c>
    </row>
    <row r="39" spans="1:13" ht="28.5">
      <c r="A39" s="16" t="s">
        <v>146</v>
      </c>
      <c r="B39" s="8">
        <f>SUM(B40:B43)</f>
        <v>144817000</v>
      </c>
      <c r="C39" s="8">
        <f aca="true" t="shared" si="11" ref="C39:L39">SUM(C40:C43)</f>
        <v>0</v>
      </c>
      <c r="D39" s="8">
        <f t="shared" si="11"/>
        <v>0</v>
      </c>
      <c r="E39" s="8">
        <f t="shared" si="11"/>
        <v>144817000</v>
      </c>
      <c r="F39" s="8">
        <f t="shared" si="11"/>
        <v>0</v>
      </c>
      <c r="G39" s="8">
        <f t="shared" si="11"/>
        <v>144817000</v>
      </c>
      <c r="H39" s="8">
        <f t="shared" si="11"/>
        <v>59037375</v>
      </c>
      <c r="I39" s="8">
        <f t="shared" si="11"/>
        <v>59037375</v>
      </c>
      <c r="J39" s="10">
        <f t="shared" si="1"/>
        <v>0.4076688165063494</v>
      </c>
      <c r="K39" s="8">
        <f t="shared" si="11"/>
        <v>59037375</v>
      </c>
      <c r="L39" s="8">
        <f t="shared" si="11"/>
        <v>59037375</v>
      </c>
      <c r="M39" s="10">
        <f t="shared" si="2"/>
        <v>0.4076688165063494</v>
      </c>
    </row>
    <row r="40" spans="1:13" ht="28.5">
      <c r="A40" s="15" t="s">
        <v>48</v>
      </c>
      <c r="B40" s="9">
        <v>50000000</v>
      </c>
      <c r="C40" s="9">
        <v>0</v>
      </c>
      <c r="D40" s="9">
        <v>0</v>
      </c>
      <c r="E40" s="9">
        <v>50000000</v>
      </c>
      <c r="F40" s="9">
        <v>0</v>
      </c>
      <c r="G40" s="9">
        <v>50000000</v>
      </c>
      <c r="H40" s="9">
        <v>0</v>
      </c>
      <c r="I40" s="9">
        <v>0</v>
      </c>
      <c r="J40" s="11">
        <f aca="true" t="shared" si="12" ref="J40:J71">+I40/G40</f>
        <v>0</v>
      </c>
      <c r="K40" s="9">
        <v>0</v>
      </c>
      <c r="L40" s="9">
        <v>0</v>
      </c>
      <c r="M40" s="11">
        <f aca="true" t="shared" si="13" ref="M40:M71">+L40/G40</f>
        <v>0</v>
      </c>
    </row>
    <row r="41" spans="1:13" ht="28.5">
      <c r="A41" s="15" t="s">
        <v>49</v>
      </c>
      <c r="B41" s="9">
        <v>22442000</v>
      </c>
      <c r="C41" s="9">
        <v>0</v>
      </c>
      <c r="D41" s="9">
        <v>0</v>
      </c>
      <c r="E41" s="9">
        <v>22442000</v>
      </c>
      <c r="F41" s="9">
        <v>0</v>
      </c>
      <c r="G41" s="9">
        <v>22442000</v>
      </c>
      <c r="H41" s="9">
        <v>40310</v>
      </c>
      <c r="I41" s="9">
        <v>40310</v>
      </c>
      <c r="J41" s="11">
        <f t="shared" si="12"/>
        <v>0.0017961857231975759</v>
      </c>
      <c r="K41" s="9">
        <v>40310</v>
      </c>
      <c r="L41" s="9">
        <v>40310</v>
      </c>
      <c r="M41" s="11">
        <f t="shared" si="13"/>
        <v>0.0017961857231975759</v>
      </c>
    </row>
    <row r="42" spans="1:13" ht="35.25" customHeight="1">
      <c r="A42" s="15" t="s">
        <v>207</v>
      </c>
      <c r="B42" s="9">
        <v>69551000</v>
      </c>
      <c r="C42" s="9">
        <v>0</v>
      </c>
      <c r="D42" s="9">
        <v>0</v>
      </c>
      <c r="E42" s="9">
        <v>69551000</v>
      </c>
      <c r="F42" s="9">
        <v>0</v>
      </c>
      <c r="G42" s="9">
        <v>69551000</v>
      </c>
      <c r="H42" s="9">
        <v>58809710</v>
      </c>
      <c r="I42" s="9">
        <v>58809710</v>
      </c>
      <c r="J42" s="11">
        <f t="shared" si="12"/>
        <v>0.8455623930640824</v>
      </c>
      <c r="K42" s="9">
        <v>58809710</v>
      </c>
      <c r="L42" s="9">
        <v>58809710</v>
      </c>
      <c r="M42" s="11">
        <f t="shared" si="13"/>
        <v>0.8455623930640824</v>
      </c>
    </row>
    <row r="43" spans="1:13" ht="14.25">
      <c r="A43" s="15" t="s">
        <v>51</v>
      </c>
      <c r="B43" s="9">
        <v>2824000</v>
      </c>
      <c r="C43" s="9">
        <v>0</v>
      </c>
      <c r="D43" s="9">
        <v>0</v>
      </c>
      <c r="E43" s="9">
        <v>2824000</v>
      </c>
      <c r="F43" s="9">
        <v>0</v>
      </c>
      <c r="G43" s="9">
        <v>2824000</v>
      </c>
      <c r="H43" s="9">
        <v>187355</v>
      </c>
      <c r="I43" s="9">
        <v>187355</v>
      </c>
      <c r="J43" s="11">
        <f t="shared" si="12"/>
        <v>0.06634383852691218</v>
      </c>
      <c r="K43" s="9">
        <v>187355</v>
      </c>
      <c r="L43" s="9">
        <v>187355</v>
      </c>
      <c r="M43" s="11">
        <f t="shared" si="13"/>
        <v>0.06634383852691218</v>
      </c>
    </row>
    <row r="44" spans="1:13" ht="14.25">
      <c r="A44" s="14" t="s">
        <v>147</v>
      </c>
      <c r="B44" s="8">
        <f>+B45+B52</f>
        <v>1668300000</v>
      </c>
      <c r="C44" s="8">
        <f aca="true" t="shared" si="14" ref="C44:L44">+C45+C52</f>
        <v>0</v>
      </c>
      <c r="D44" s="8">
        <f t="shared" si="14"/>
        <v>0</v>
      </c>
      <c r="E44" s="8">
        <f t="shared" si="14"/>
        <v>1668300000</v>
      </c>
      <c r="F44" s="8">
        <f t="shared" si="14"/>
        <v>0</v>
      </c>
      <c r="G44" s="8">
        <f t="shared" si="14"/>
        <v>1668300000</v>
      </c>
      <c r="H44" s="8">
        <f t="shared" si="14"/>
        <v>9995890</v>
      </c>
      <c r="I44" s="8">
        <f t="shared" si="14"/>
        <v>9995890</v>
      </c>
      <c r="J44" s="10">
        <f t="shared" si="12"/>
        <v>0.005991662171072349</v>
      </c>
      <c r="K44" s="8">
        <f t="shared" si="14"/>
        <v>9995890</v>
      </c>
      <c r="L44" s="8">
        <f t="shared" si="14"/>
        <v>9995890</v>
      </c>
      <c r="M44" s="10">
        <f t="shared" si="13"/>
        <v>0.005991662171072349</v>
      </c>
    </row>
    <row r="45" spans="1:13" ht="14.25">
      <c r="A45" s="14" t="s">
        <v>148</v>
      </c>
      <c r="B45" s="8">
        <f>+B46</f>
        <v>2153000</v>
      </c>
      <c r="C45" s="8">
        <f aca="true" t="shared" si="15" ref="C45:L46">+C46</f>
        <v>0</v>
      </c>
      <c r="D45" s="8">
        <f t="shared" si="15"/>
        <v>0</v>
      </c>
      <c r="E45" s="8">
        <f t="shared" si="15"/>
        <v>2153000</v>
      </c>
      <c r="F45" s="8">
        <f t="shared" si="15"/>
        <v>0</v>
      </c>
      <c r="G45" s="8">
        <f t="shared" si="15"/>
        <v>2153000</v>
      </c>
      <c r="H45" s="8">
        <f t="shared" si="15"/>
        <v>0</v>
      </c>
      <c r="I45" s="8">
        <f t="shared" si="15"/>
        <v>0</v>
      </c>
      <c r="J45" s="10">
        <f t="shared" si="12"/>
        <v>0</v>
      </c>
      <c r="K45" s="8">
        <f t="shared" si="15"/>
        <v>0</v>
      </c>
      <c r="L45" s="8">
        <f t="shared" si="15"/>
        <v>0</v>
      </c>
      <c r="M45" s="10">
        <f t="shared" si="13"/>
        <v>0</v>
      </c>
    </row>
    <row r="46" spans="1:13" ht="14.25">
      <c r="A46" s="14" t="s">
        <v>174</v>
      </c>
      <c r="B46" s="8">
        <f>+B47</f>
        <v>2153000</v>
      </c>
      <c r="C46" s="8">
        <f t="shared" si="15"/>
        <v>0</v>
      </c>
      <c r="D46" s="8">
        <f t="shared" si="15"/>
        <v>0</v>
      </c>
      <c r="E46" s="8">
        <f t="shared" si="15"/>
        <v>2153000</v>
      </c>
      <c r="F46" s="8">
        <f t="shared" si="15"/>
        <v>0</v>
      </c>
      <c r="G46" s="8">
        <f t="shared" si="15"/>
        <v>2153000</v>
      </c>
      <c r="H46" s="8">
        <f t="shared" si="15"/>
        <v>0</v>
      </c>
      <c r="I46" s="8">
        <f t="shared" si="15"/>
        <v>0</v>
      </c>
      <c r="J46" s="10">
        <f t="shared" si="12"/>
        <v>0</v>
      </c>
      <c r="K46" s="8">
        <f t="shared" si="15"/>
        <v>0</v>
      </c>
      <c r="L46" s="8">
        <f t="shared" si="15"/>
        <v>0</v>
      </c>
      <c r="M46" s="10">
        <f t="shared" si="13"/>
        <v>0</v>
      </c>
    </row>
    <row r="47" spans="1:13" ht="14.25">
      <c r="A47" s="14" t="s">
        <v>149</v>
      </c>
      <c r="B47" s="8">
        <f>+B48+B50</f>
        <v>2153000</v>
      </c>
      <c r="C47" s="8">
        <f aca="true" t="shared" si="16" ref="C47:L47">+C48+C50</f>
        <v>0</v>
      </c>
      <c r="D47" s="8">
        <f t="shared" si="16"/>
        <v>0</v>
      </c>
      <c r="E47" s="8">
        <f t="shared" si="16"/>
        <v>2153000</v>
      </c>
      <c r="F47" s="8">
        <f t="shared" si="16"/>
        <v>0</v>
      </c>
      <c r="G47" s="8">
        <f t="shared" si="16"/>
        <v>2153000</v>
      </c>
      <c r="H47" s="8">
        <f t="shared" si="16"/>
        <v>0</v>
      </c>
      <c r="I47" s="8">
        <f t="shared" si="16"/>
        <v>0</v>
      </c>
      <c r="J47" s="10">
        <f t="shared" si="12"/>
        <v>0</v>
      </c>
      <c r="K47" s="8">
        <f t="shared" si="16"/>
        <v>0</v>
      </c>
      <c r="L47" s="8">
        <f t="shared" si="16"/>
        <v>0</v>
      </c>
      <c r="M47" s="10">
        <f t="shared" si="13"/>
        <v>0</v>
      </c>
    </row>
    <row r="48" spans="1:13" ht="14.25">
      <c r="A48" s="14" t="s">
        <v>150</v>
      </c>
      <c r="B48" s="8">
        <f>+B49</f>
        <v>1061000</v>
      </c>
      <c r="C48" s="8">
        <f aca="true" t="shared" si="17" ref="C48:L48">+C49</f>
        <v>0</v>
      </c>
      <c r="D48" s="8">
        <f t="shared" si="17"/>
        <v>0</v>
      </c>
      <c r="E48" s="8">
        <f t="shared" si="17"/>
        <v>1061000</v>
      </c>
      <c r="F48" s="8">
        <f t="shared" si="17"/>
        <v>0</v>
      </c>
      <c r="G48" s="8">
        <f t="shared" si="17"/>
        <v>1061000</v>
      </c>
      <c r="H48" s="8">
        <f t="shared" si="17"/>
        <v>0</v>
      </c>
      <c r="I48" s="8">
        <f t="shared" si="17"/>
        <v>0</v>
      </c>
      <c r="J48" s="10">
        <f t="shared" si="12"/>
        <v>0</v>
      </c>
      <c r="K48" s="8">
        <f t="shared" si="17"/>
        <v>0</v>
      </c>
      <c r="L48" s="8">
        <f t="shared" si="17"/>
        <v>0</v>
      </c>
      <c r="M48" s="10">
        <f t="shared" si="13"/>
        <v>0</v>
      </c>
    </row>
    <row r="49" spans="1:13" ht="28.5">
      <c r="A49" s="15" t="s">
        <v>175</v>
      </c>
      <c r="B49" s="9">
        <v>1061000</v>
      </c>
      <c r="C49" s="9">
        <v>0</v>
      </c>
      <c r="D49" s="9">
        <v>0</v>
      </c>
      <c r="E49" s="9">
        <v>1061000</v>
      </c>
      <c r="F49" s="9">
        <v>0</v>
      </c>
      <c r="G49" s="9">
        <v>1061000</v>
      </c>
      <c r="H49" s="9">
        <v>0</v>
      </c>
      <c r="I49" s="9">
        <v>0</v>
      </c>
      <c r="J49" s="11">
        <f t="shared" si="12"/>
        <v>0</v>
      </c>
      <c r="K49" s="9">
        <v>0</v>
      </c>
      <c r="L49" s="9">
        <v>0</v>
      </c>
      <c r="M49" s="11">
        <f t="shared" si="13"/>
        <v>0</v>
      </c>
    </row>
    <row r="50" spans="1:13" ht="28.5">
      <c r="A50" s="16" t="s">
        <v>158</v>
      </c>
      <c r="B50" s="8">
        <f>+B51</f>
        <v>1092000</v>
      </c>
      <c r="C50" s="8">
        <f aca="true" t="shared" si="18" ref="C50:L50">+C51</f>
        <v>0</v>
      </c>
      <c r="D50" s="8">
        <f t="shared" si="18"/>
        <v>0</v>
      </c>
      <c r="E50" s="8">
        <f t="shared" si="18"/>
        <v>1092000</v>
      </c>
      <c r="F50" s="8">
        <f t="shared" si="18"/>
        <v>0</v>
      </c>
      <c r="G50" s="8">
        <f t="shared" si="18"/>
        <v>1092000</v>
      </c>
      <c r="H50" s="8">
        <f t="shared" si="18"/>
        <v>0</v>
      </c>
      <c r="I50" s="8">
        <f t="shared" si="18"/>
        <v>0</v>
      </c>
      <c r="J50" s="11">
        <f t="shared" si="12"/>
        <v>0</v>
      </c>
      <c r="K50" s="8">
        <f t="shared" si="18"/>
        <v>0</v>
      </c>
      <c r="L50" s="8">
        <f t="shared" si="18"/>
        <v>0</v>
      </c>
      <c r="M50" s="11">
        <f t="shared" si="13"/>
        <v>0</v>
      </c>
    </row>
    <row r="51" spans="1:13" ht="28.5">
      <c r="A51" s="15" t="s">
        <v>208</v>
      </c>
      <c r="B51" s="9">
        <v>1092000</v>
      </c>
      <c r="C51" s="9">
        <v>0</v>
      </c>
      <c r="D51" s="9">
        <v>0</v>
      </c>
      <c r="E51" s="9">
        <v>1092000</v>
      </c>
      <c r="F51" s="9">
        <v>0</v>
      </c>
      <c r="G51" s="9">
        <v>1092000</v>
      </c>
      <c r="H51" s="9">
        <v>0</v>
      </c>
      <c r="I51" s="9">
        <v>0</v>
      </c>
      <c r="J51" s="11">
        <f t="shared" si="12"/>
        <v>0</v>
      </c>
      <c r="K51" s="9">
        <v>0</v>
      </c>
      <c r="L51" s="9">
        <v>0</v>
      </c>
      <c r="M51" s="11">
        <f t="shared" si="13"/>
        <v>0</v>
      </c>
    </row>
    <row r="52" spans="1:13" ht="14.25">
      <c r="A52" s="14" t="s">
        <v>159</v>
      </c>
      <c r="B52" s="8">
        <f>+B53+B65</f>
        <v>1666147000</v>
      </c>
      <c r="C52" s="8">
        <f aca="true" t="shared" si="19" ref="C52:L52">+C53+C65</f>
        <v>0</v>
      </c>
      <c r="D52" s="8">
        <f t="shared" si="19"/>
        <v>0</v>
      </c>
      <c r="E52" s="8">
        <f t="shared" si="19"/>
        <v>1666147000</v>
      </c>
      <c r="F52" s="8">
        <f t="shared" si="19"/>
        <v>0</v>
      </c>
      <c r="G52" s="8">
        <f t="shared" si="19"/>
        <v>1666147000</v>
      </c>
      <c r="H52" s="8">
        <f t="shared" si="19"/>
        <v>9995890</v>
      </c>
      <c r="I52" s="8">
        <f t="shared" si="19"/>
        <v>9995890</v>
      </c>
      <c r="J52" s="10">
        <f t="shared" si="12"/>
        <v>0.005999404614358757</v>
      </c>
      <c r="K52" s="8">
        <f t="shared" si="19"/>
        <v>9995890</v>
      </c>
      <c r="L52" s="8">
        <f t="shared" si="19"/>
        <v>9995890</v>
      </c>
      <c r="M52" s="10">
        <f t="shared" si="13"/>
        <v>0.005999404614358757</v>
      </c>
    </row>
    <row r="53" spans="1:13" ht="14.25">
      <c r="A53" s="14" t="s">
        <v>160</v>
      </c>
      <c r="B53" s="8">
        <f>SUM(B54:B64)</f>
        <v>115084000</v>
      </c>
      <c r="C53" s="8">
        <f aca="true" t="shared" si="20" ref="C53:L53">SUM(C54:C64)</f>
        <v>0</v>
      </c>
      <c r="D53" s="8">
        <f t="shared" si="20"/>
        <v>0</v>
      </c>
      <c r="E53" s="8">
        <f t="shared" si="20"/>
        <v>115084000</v>
      </c>
      <c r="F53" s="8">
        <f t="shared" si="20"/>
        <v>0</v>
      </c>
      <c r="G53" s="8">
        <f t="shared" si="20"/>
        <v>115084000</v>
      </c>
      <c r="H53" s="8">
        <f t="shared" si="20"/>
        <v>0</v>
      </c>
      <c r="I53" s="8">
        <f t="shared" si="20"/>
        <v>0</v>
      </c>
      <c r="J53" s="10">
        <f t="shared" si="12"/>
        <v>0</v>
      </c>
      <c r="K53" s="8">
        <f t="shared" si="20"/>
        <v>0</v>
      </c>
      <c r="L53" s="8">
        <f t="shared" si="20"/>
        <v>0</v>
      </c>
      <c r="M53" s="10">
        <f t="shared" si="13"/>
        <v>0</v>
      </c>
    </row>
    <row r="54" spans="1:13" ht="42.75">
      <c r="A54" s="15" t="s">
        <v>161</v>
      </c>
      <c r="B54" s="9">
        <v>11700000</v>
      </c>
      <c r="C54" s="9">
        <v>0</v>
      </c>
      <c r="D54" s="9">
        <v>0</v>
      </c>
      <c r="E54" s="9">
        <v>11700000</v>
      </c>
      <c r="F54" s="9">
        <v>0</v>
      </c>
      <c r="G54" s="9">
        <v>11700000</v>
      </c>
      <c r="H54" s="9">
        <v>0</v>
      </c>
      <c r="I54" s="9">
        <v>0</v>
      </c>
      <c r="J54" s="11">
        <f t="shared" si="12"/>
        <v>0</v>
      </c>
      <c r="K54" s="9">
        <v>0</v>
      </c>
      <c r="L54" s="9">
        <v>0</v>
      </c>
      <c r="M54" s="11">
        <f t="shared" si="13"/>
        <v>0</v>
      </c>
    </row>
    <row r="55" spans="1:13" ht="42.75">
      <c r="A55" s="15" t="s">
        <v>165</v>
      </c>
      <c r="B55" s="9">
        <v>20800000</v>
      </c>
      <c r="C55" s="9">
        <v>0</v>
      </c>
      <c r="D55" s="9">
        <v>0</v>
      </c>
      <c r="E55" s="9">
        <v>20800000</v>
      </c>
      <c r="F55" s="9">
        <v>0</v>
      </c>
      <c r="G55" s="9">
        <v>20800000</v>
      </c>
      <c r="H55" s="9">
        <v>0</v>
      </c>
      <c r="I55" s="9">
        <v>0</v>
      </c>
      <c r="J55" s="11">
        <f t="shared" si="12"/>
        <v>0</v>
      </c>
      <c r="K55" s="9">
        <v>0</v>
      </c>
      <c r="L55" s="9">
        <v>0</v>
      </c>
      <c r="M55" s="11">
        <f t="shared" si="13"/>
        <v>0</v>
      </c>
    </row>
    <row r="56" spans="1:13" ht="28.5">
      <c r="A56" s="15" t="s">
        <v>56</v>
      </c>
      <c r="B56" s="9">
        <v>1060000</v>
      </c>
      <c r="C56" s="9">
        <v>0</v>
      </c>
      <c r="D56" s="9">
        <v>0</v>
      </c>
      <c r="E56" s="9">
        <v>1060000</v>
      </c>
      <c r="F56" s="9">
        <v>0</v>
      </c>
      <c r="G56" s="9">
        <v>1060000</v>
      </c>
      <c r="H56" s="9">
        <v>0</v>
      </c>
      <c r="I56" s="9">
        <v>0</v>
      </c>
      <c r="J56" s="11">
        <f t="shared" si="12"/>
        <v>0</v>
      </c>
      <c r="K56" s="9">
        <v>0</v>
      </c>
      <c r="L56" s="9">
        <v>0</v>
      </c>
      <c r="M56" s="11">
        <f t="shared" si="13"/>
        <v>0</v>
      </c>
    </row>
    <row r="57" spans="1:13" ht="14.25">
      <c r="A57" s="15" t="s">
        <v>57</v>
      </c>
      <c r="B57" s="9">
        <v>7500000</v>
      </c>
      <c r="C57" s="9">
        <v>0</v>
      </c>
      <c r="D57" s="9">
        <v>0</v>
      </c>
      <c r="E57" s="9">
        <v>7500000</v>
      </c>
      <c r="F57" s="9">
        <v>0</v>
      </c>
      <c r="G57" s="9">
        <v>7500000</v>
      </c>
      <c r="H57" s="9">
        <v>0</v>
      </c>
      <c r="I57" s="9">
        <v>0</v>
      </c>
      <c r="J57" s="11">
        <f t="shared" si="12"/>
        <v>0</v>
      </c>
      <c r="K57" s="9">
        <v>0</v>
      </c>
      <c r="L57" s="9">
        <v>0</v>
      </c>
      <c r="M57" s="11">
        <f t="shared" si="13"/>
        <v>0</v>
      </c>
    </row>
    <row r="58" spans="1:13" ht="14.25">
      <c r="A58" s="15" t="s">
        <v>58</v>
      </c>
      <c r="B58" s="9">
        <v>7000000</v>
      </c>
      <c r="C58" s="9">
        <v>0</v>
      </c>
      <c r="D58" s="9">
        <v>0</v>
      </c>
      <c r="E58" s="9">
        <v>7000000</v>
      </c>
      <c r="F58" s="9">
        <v>0</v>
      </c>
      <c r="G58" s="9">
        <v>7000000</v>
      </c>
      <c r="H58" s="9">
        <v>0</v>
      </c>
      <c r="I58" s="9">
        <v>0</v>
      </c>
      <c r="J58" s="11">
        <f t="shared" si="12"/>
        <v>0</v>
      </c>
      <c r="K58" s="9">
        <v>0</v>
      </c>
      <c r="L58" s="9">
        <v>0</v>
      </c>
      <c r="M58" s="11">
        <f t="shared" si="13"/>
        <v>0</v>
      </c>
    </row>
    <row r="59" spans="1:13" ht="28.5">
      <c r="A59" s="15" t="s">
        <v>176</v>
      </c>
      <c r="B59" s="9">
        <v>4500000</v>
      </c>
      <c r="C59" s="9">
        <v>0</v>
      </c>
      <c r="D59" s="9">
        <v>0</v>
      </c>
      <c r="E59" s="9">
        <v>4500000</v>
      </c>
      <c r="F59" s="9">
        <v>0</v>
      </c>
      <c r="G59" s="9">
        <v>4500000</v>
      </c>
      <c r="H59" s="9">
        <v>0</v>
      </c>
      <c r="I59" s="9">
        <v>0</v>
      </c>
      <c r="J59" s="11">
        <f t="shared" si="12"/>
        <v>0</v>
      </c>
      <c r="K59" s="9">
        <v>0</v>
      </c>
      <c r="L59" s="9">
        <v>0</v>
      </c>
      <c r="M59" s="11">
        <f t="shared" si="13"/>
        <v>0</v>
      </c>
    </row>
    <row r="60" spans="1:13" ht="28.5">
      <c r="A60" s="15" t="s">
        <v>60</v>
      </c>
      <c r="B60" s="9">
        <v>10000000</v>
      </c>
      <c r="C60" s="9">
        <v>0</v>
      </c>
      <c r="D60" s="9">
        <v>0</v>
      </c>
      <c r="E60" s="9">
        <v>10000000</v>
      </c>
      <c r="F60" s="9">
        <v>0</v>
      </c>
      <c r="G60" s="9">
        <v>10000000</v>
      </c>
      <c r="H60" s="9">
        <v>0</v>
      </c>
      <c r="I60" s="9">
        <v>0</v>
      </c>
      <c r="J60" s="11">
        <f t="shared" si="12"/>
        <v>0</v>
      </c>
      <c r="K60" s="9">
        <v>0</v>
      </c>
      <c r="L60" s="9">
        <v>0</v>
      </c>
      <c r="M60" s="11">
        <f t="shared" si="13"/>
        <v>0</v>
      </c>
    </row>
    <row r="61" spans="1:13" ht="28.5">
      <c r="A61" s="15" t="s">
        <v>61</v>
      </c>
      <c r="B61" s="9">
        <v>1500000</v>
      </c>
      <c r="C61" s="9">
        <v>0</v>
      </c>
      <c r="D61" s="9">
        <v>0</v>
      </c>
      <c r="E61" s="9">
        <v>1500000</v>
      </c>
      <c r="F61" s="9">
        <v>0</v>
      </c>
      <c r="G61" s="9">
        <v>1500000</v>
      </c>
      <c r="H61" s="9">
        <v>0</v>
      </c>
      <c r="I61" s="9">
        <v>0</v>
      </c>
      <c r="J61" s="11">
        <f t="shared" si="12"/>
        <v>0</v>
      </c>
      <c r="K61" s="9">
        <v>0</v>
      </c>
      <c r="L61" s="9">
        <v>0</v>
      </c>
      <c r="M61" s="11">
        <f t="shared" si="13"/>
        <v>0</v>
      </c>
    </row>
    <row r="62" spans="1:13" ht="28.5">
      <c r="A62" s="15" t="s">
        <v>62</v>
      </c>
      <c r="B62" s="9">
        <v>42716000</v>
      </c>
      <c r="C62" s="9">
        <v>0</v>
      </c>
      <c r="D62" s="9">
        <v>0</v>
      </c>
      <c r="E62" s="9">
        <v>42716000</v>
      </c>
      <c r="F62" s="9">
        <v>0</v>
      </c>
      <c r="G62" s="9">
        <v>42716000</v>
      </c>
      <c r="H62" s="9">
        <v>0</v>
      </c>
      <c r="I62" s="9">
        <v>0</v>
      </c>
      <c r="J62" s="11">
        <f t="shared" si="12"/>
        <v>0</v>
      </c>
      <c r="K62" s="9">
        <v>0</v>
      </c>
      <c r="L62" s="9">
        <v>0</v>
      </c>
      <c r="M62" s="11">
        <f t="shared" si="13"/>
        <v>0</v>
      </c>
    </row>
    <row r="63" spans="1:13" ht="28.5">
      <c r="A63" s="15" t="s">
        <v>63</v>
      </c>
      <c r="B63" s="9">
        <v>2337000</v>
      </c>
      <c r="C63" s="9">
        <v>0</v>
      </c>
      <c r="D63" s="9">
        <v>0</v>
      </c>
      <c r="E63" s="9">
        <v>2337000</v>
      </c>
      <c r="F63" s="9">
        <v>0</v>
      </c>
      <c r="G63" s="9">
        <v>2337000</v>
      </c>
      <c r="H63" s="9">
        <v>0</v>
      </c>
      <c r="I63" s="9">
        <v>0</v>
      </c>
      <c r="J63" s="11">
        <f t="shared" si="12"/>
        <v>0</v>
      </c>
      <c r="K63" s="9">
        <v>0</v>
      </c>
      <c r="L63" s="9">
        <v>0</v>
      </c>
      <c r="M63" s="11">
        <f t="shared" si="13"/>
        <v>0</v>
      </c>
    </row>
    <row r="64" spans="1:13" ht="28.5">
      <c r="A64" s="15" t="s">
        <v>64</v>
      </c>
      <c r="B64" s="9">
        <v>5971000</v>
      </c>
      <c r="C64" s="9">
        <v>0</v>
      </c>
      <c r="D64" s="9">
        <v>0</v>
      </c>
      <c r="E64" s="9">
        <v>5971000</v>
      </c>
      <c r="F64" s="9">
        <v>0</v>
      </c>
      <c r="G64" s="9">
        <v>5971000</v>
      </c>
      <c r="H64" s="9">
        <v>0</v>
      </c>
      <c r="I64" s="9">
        <v>0</v>
      </c>
      <c r="J64" s="11">
        <f t="shared" si="12"/>
        <v>0</v>
      </c>
      <c r="K64" s="9">
        <v>0</v>
      </c>
      <c r="L64" s="9">
        <v>0</v>
      </c>
      <c r="M64" s="11">
        <f t="shared" si="13"/>
        <v>0</v>
      </c>
    </row>
    <row r="65" spans="1:13" ht="14.25">
      <c r="A65" s="16" t="s">
        <v>162</v>
      </c>
      <c r="B65" s="8">
        <f>SUM(B66:B97)</f>
        <v>1551063000</v>
      </c>
      <c r="C65" s="8">
        <f aca="true" t="shared" si="21" ref="C65:L65">SUM(C66:C97)</f>
        <v>0</v>
      </c>
      <c r="D65" s="8">
        <f t="shared" si="21"/>
        <v>0</v>
      </c>
      <c r="E65" s="8">
        <f t="shared" si="21"/>
        <v>1551063000</v>
      </c>
      <c r="F65" s="8">
        <f t="shared" si="21"/>
        <v>0</v>
      </c>
      <c r="G65" s="8">
        <f t="shared" si="21"/>
        <v>1551063000</v>
      </c>
      <c r="H65" s="8">
        <f t="shared" si="21"/>
        <v>9995890</v>
      </c>
      <c r="I65" s="8">
        <f t="shared" si="21"/>
        <v>9995890</v>
      </c>
      <c r="J65" s="10">
        <f t="shared" si="12"/>
        <v>0.00644454158212787</v>
      </c>
      <c r="K65" s="8">
        <f t="shared" si="21"/>
        <v>9995890</v>
      </c>
      <c r="L65" s="8">
        <f t="shared" si="21"/>
        <v>9995890</v>
      </c>
      <c r="M65" s="10">
        <f t="shared" si="13"/>
        <v>0.00644454158212787</v>
      </c>
    </row>
    <row r="66" spans="1:13" ht="28.5">
      <c r="A66" s="15" t="s">
        <v>177</v>
      </c>
      <c r="B66" s="9">
        <v>3979000</v>
      </c>
      <c r="C66" s="9">
        <v>0</v>
      </c>
      <c r="D66" s="9">
        <v>0</v>
      </c>
      <c r="E66" s="9">
        <v>3979000</v>
      </c>
      <c r="F66" s="9">
        <v>0</v>
      </c>
      <c r="G66" s="9">
        <v>3979000</v>
      </c>
      <c r="H66" s="9">
        <v>0</v>
      </c>
      <c r="I66" s="9">
        <v>0</v>
      </c>
      <c r="J66" s="11">
        <f t="shared" si="12"/>
        <v>0</v>
      </c>
      <c r="K66" s="9">
        <v>0</v>
      </c>
      <c r="L66" s="9">
        <v>0</v>
      </c>
      <c r="M66" s="11">
        <f t="shared" si="13"/>
        <v>0</v>
      </c>
    </row>
    <row r="67" spans="1:13" ht="42.75">
      <c r="A67" s="15" t="s">
        <v>178</v>
      </c>
      <c r="B67" s="9">
        <v>0</v>
      </c>
      <c r="C67" s="9">
        <v>500000</v>
      </c>
      <c r="D67" s="9">
        <v>500000</v>
      </c>
      <c r="E67" s="9">
        <v>500000</v>
      </c>
      <c r="F67" s="9">
        <v>0</v>
      </c>
      <c r="G67" s="9">
        <v>500000</v>
      </c>
      <c r="H67" s="9">
        <v>300000</v>
      </c>
      <c r="I67" s="9">
        <v>300000</v>
      </c>
      <c r="J67" s="11">
        <f t="shared" si="12"/>
        <v>0.6</v>
      </c>
      <c r="K67" s="9">
        <v>300000</v>
      </c>
      <c r="L67" s="9">
        <v>300000</v>
      </c>
      <c r="M67" s="11">
        <f t="shared" si="13"/>
        <v>0.6</v>
      </c>
    </row>
    <row r="68" spans="1:13" ht="42.75">
      <c r="A68" s="15" t="s">
        <v>179</v>
      </c>
      <c r="B68" s="9">
        <v>0</v>
      </c>
      <c r="C68" s="9">
        <v>1000000</v>
      </c>
      <c r="D68" s="9">
        <v>1000000</v>
      </c>
      <c r="E68" s="9">
        <v>1000000</v>
      </c>
      <c r="F68" s="9">
        <v>0</v>
      </c>
      <c r="G68" s="9">
        <v>1000000</v>
      </c>
      <c r="H68" s="9">
        <v>370850</v>
      </c>
      <c r="I68" s="9">
        <v>370850</v>
      </c>
      <c r="J68" s="11">
        <f t="shared" si="12"/>
        <v>0.37085</v>
      </c>
      <c r="K68" s="9">
        <v>370850</v>
      </c>
      <c r="L68" s="9">
        <v>370850</v>
      </c>
      <c r="M68" s="11">
        <f t="shared" si="13"/>
        <v>0.37085</v>
      </c>
    </row>
    <row r="69" spans="1:13" ht="14.25">
      <c r="A69" s="15" t="s">
        <v>68</v>
      </c>
      <c r="B69" s="9">
        <v>1167000</v>
      </c>
      <c r="C69" s="9">
        <v>0</v>
      </c>
      <c r="D69" s="9">
        <v>0</v>
      </c>
      <c r="E69" s="9">
        <v>1167000</v>
      </c>
      <c r="F69" s="9">
        <v>0</v>
      </c>
      <c r="G69" s="9">
        <v>1167000</v>
      </c>
      <c r="H69" s="9">
        <v>0</v>
      </c>
      <c r="I69" s="9">
        <v>0</v>
      </c>
      <c r="J69" s="11">
        <f t="shared" si="12"/>
        <v>0</v>
      </c>
      <c r="K69" s="9">
        <v>0</v>
      </c>
      <c r="L69" s="9">
        <v>0</v>
      </c>
      <c r="M69" s="11">
        <f t="shared" si="13"/>
        <v>0</v>
      </c>
    </row>
    <row r="70" spans="1:13" ht="28.5">
      <c r="A70" s="15" t="s">
        <v>69</v>
      </c>
      <c r="B70" s="9">
        <v>60000000</v>
      </c>
      <c r="C70" s="9">
        <v>0</v>
      </c>
      <c r="D70" s="9">
        <v>0</v>
      </c>
      <c r="E70" s="9">
        <v>60000000</v>
      </c>
      <c r="F70" s="9">
        <v>0</v>
      </c>
      <c r="G70" s="9">
        <v>60000000</v>
      </c>
      <c r="H70" s="9">
        <v>0</v>
      </c>
      <c r="I70" s="9">
        <v>0</v>
      </c>
      <c r="J70" s="11">
        <f t="shared" si="12"/>
        <v>0</v>
      </c>
      <c r="K70" s="9">
        <v>0</v>
      </c>
      <c r="L70" s="9">
        <v>0</v>
      </c>
      <c r="M70" s="11">
        <f t="shared" si="13"/>
        <v>0</v>
      </c>
    </row>
    <row r="71" spans="1:13" ht="28.5">
      <c r="A71" s="15" t="s">
        <v>180</v>
      </c>
      <c r="B71" s="9">
        <v>2122000</v>
      </c>
      <c r="C71" s="9">
        <v>0</v>
      </c>
      <c r="D71" s="9">
        <v>0</v>
      </c>
      <c r="E71" s="9">
        <v>2122000</v>
      </c>
      <c r="F71" s="9">
        <v>0</v>
      </c>
      <c r="G71" s="9">
        <v>2122000</v>
      </c>
      <c r="H71" s="9">
        <v>0</v>
      </c>
      <c r="I71" s="9">
        <v>0</v>
      </c>
      <c r="J71" s="11">
        <f t="shared" si="12"/>
        <v>0</v>
      </c>
      <c r="K71" s="9">
        <v>0</v>
      </c>
      <c r="L71" s="9">
        <v>0</v>
      </c>
      <c r="M71" s="11">
        <f t="shared" si="13"/>
        <v>0</v>
      </c>
    </row>
    <row r="72" spans="1:13" ht="28.5">
      <c r="A72" s="15" t="s">
        <v>71</v>
      </c>
      <c r="B72" s="9">
        <v>21564000</v>
      </c>
      <c r="C72" s="9">
        <v>0</v>
      </c>
      <c r="D72" s="9">
        <v>0</v>
      </c>
      <c r="E72" s="9">
        <v>21564000</v>
      </c>
      <c r="F72" s="9">
        <v>0</v>
      </c>
      <c r="G72" s="9">
        <v>21564000</v>
      </c>
      <c r="H72" s="9">
        <v>0</v>
      </c>
      <c r="I72" s="9">
        <v>0</v>
      </c>
      <c r="J72" s="11">
        <f aca="true" t="shared" si="22" ref="J72:J103">+I72/G72</f>
        <v>0</v>
      </c>
      <c r="K72" s="9">
        <v>0</v>
      </c>
      <c r="L72" s="9">
        <v>0</v>
      </c>
      <c r="M72" s="11">
        <f aca="true" t="shared" si="23" ref="M72:M103">+L72/G72</f>
        <v>0</v>
      </c>
    </row>
    <row r="73" spans="1:13" ht="28.5">
      <c r="A73" s="15" t="s">
        <v>181</v>
      </c>
      <c r="B73" s="9">
        <v>44581000</v>
      </c>
      <c r="C73" s="9">
        <v>0</v>
      </c>
      <c r="D73" s="9">
        <v>0</v>
      </c>
      <c r="E73" s="9">
        <v>44581000</v>
      </c>
      <c r="F73" s="9">
        <v>0</v>
      </c>
      <c r="G73" s="9">
        <v>44581000</v>
      </c>
      <c r="H73" s="9">
        <v>0</v>
      </c>
      <c r="I73" s="9">
        <v>0</v>
      </c>
      <c r="J73" s="11">
        <f t="shared" si="22"/>
        <v>0</v>
      </c>
      <c r="K73" s="9">
        <v>0</v>
      </c>
      <c r="L73" s="9">
        <v>0</v>
      </c>
      <c r="M73" s="11">
        <f t="shared" si="23"/>
        <v>0</v>
      </c>
    </row>
    <row r="74" spans="1:13" ht="28.5">
      <c r="A74" s="15" t="s">
        <v>209</v>
      </c>
      <c r="B74" s="9">
        <v>243080000</v>
      </c>
      <c r="C74" s="9">
        <v>0</v>
      </c>
      <c r="D74" s="9">
        <v>0</v>
      </c>
      <c r="E74" s="9">
        <v>243080000</v>
      </c>
      <c r="F74" s="9">
        <v>0</v>
      </c>
      <c r="G74" s="9">
        <v>243080000</v>
      </c>
      <c r="H74" s="9">
        <v>0</v>
      </c>
      <c r="I74" s="9">
        <v>0</v>
      </c>
      <c r="J74" s="11">
        <f t="shared" si="22"/>
        <v>0</v>
      </c>
      <c r="K74" s="9">
        <v>0</v>
      </c>
      <c r="L74" s="9">
        <v>0</v>
      </c>
      <c r="M74" s="11">
        <f t="shared" si="23"/>
        <v>0</v>
      </c>
    </row>
    <row r="75" spans="1:13" ht="28.5">
      <c r="A75" s="15" t="s">
        <v>210</v>
      </c>
      <c r="B75" s="9">
        <v>27849000</v>
      </c>
      <c r="C75" s="9">
        <v>0</v>
      </c>
      <c r="D75" s="9">
        <v>0</v>
      </c>
      <c r="E75" s="9">
        <v>27849000</v>
      </c>
      <c r="F75" s="9">
        <v>0</v>
      </c>
      <c r="G75" s="9">
        <v>27849000</v>
      </c>
      <c r="H75" s="9">
        <v>0</v>
      </c>
      <c r="I75" s="9">
        <v>0</v>
      </c>
      <c r="J75" s="11">
        <f t="shared" si="22"/>
        <v>0</v>
      </c>
      <c r="K75" s="9">
        <v>0</v>
      </c>
      <c r="L75" s="9">
        <v>0</v>
      </c>
      <c r="M75" s="11">
        <f t="shared" si="23"/>
        <v>0</v>
      </c>
    </row>
    <row r="76" spans="1:13" ht="42.75">
      <c r="A76" s="15" t="s">
        <v>182</v>
      </c>
      <c r="B76" s="9">
        <v>8500000</v>
      </c>
      <c r="C76" s="9">
        <v>0</v>
      </c>
      <c r="D76" s="9">
        <v>0</v>
      </c>
      <c r="E76" s="9">
        <v>8500000</v>
      </c>
      <c r="F76" s="9">
        <v>0</v>
      </c>
      <c r="G76" s="9">
        <v>8500000</v>
      </c>
      <c r="H76" s="9">
        <v>0</v>
      </c>
      <c r="I76" s="9">
        <v>0</v>
      </c>
      <c r="J76" s="11">
        <f t="shared" si="22"/>
        <v>0</v>
      </c>
      <c r="K76" s="9">
        <v>0</v>
      </c>
      <c r="L76" s="9">
        <v>0</v>
      </c>
      <c r="M76" s="11">
        <f t="shared" si="23"/>
        <v>0</v>
      </c>
    </row>
    <row r="77" spans="1:13" ht="28.5">
      <c r="A77" s="15" t="s">
        <v>183</v>
      </c>
      <c r="B77" s="9">
        <v>44290000</v>
      </c>
      <c r="C77" s="9">
        <v>0</v>
      </c>
      <c r="D77" s="9">
        <v>0</v>
      </c>
      <c r="E77" s="9">
        <v>44290000</v>
      </c>
      <c r="F77" s="9">
        <v>0</v>
      </c>
      <c r="G77" s="9">
        <v>44290000</v>
      </c>
      <c r="H77" s="9">
        <v>0</v>
      </c>
      <c r="I77" s="9">
        <v>0</v>
      </c>
      <c r="J77" s="11">
        <f t="shared" si="22"/>
        <v>0</v>
      </c>
      <c r="K77" s="9">
        <v>0</v>
      </c>
      <c r="L77" s="9">
        <v>0</v>
      </c>
      <c r="M77" s="11">
        <f t="shared" si="23"/>
        <v>0</v>
      </c>
    </row>
    <row r="78" spans="1:13" ht="28.5">
      <c r="A78" s="15" t="s">
        <v>184</v>
      </c>
      <c r="B78" s="9">
        <v>15574000</v>
      </c>
      <c r="C78" s="9">
        <v>0</v>
      </c>
      <c r="D78" s="9">
        <v>0</v>
      </c>
      <c r="E78" s="9">
        <v>15574000</v>
      </c>
      <c r="F78" s="9">
        <v>0</v>
      </c>
      <c r="G78" s="9">
        <v>15574000</v>
      </c>
      <c r="H78" s="9">
        <v>0</v>
      </c>
      <c r="I78" s="9">
        <v>0</v>
      </c>
      <c r="J78" s="11">
        <f t="shared" si="22"/>
        <v>0</v>
      </c>
      <c r="K78" s="9">
        <v>0</v>
      </c>
      <c r="L78" s="9">
        <v>0</v>
      </c>
      <c r="M78" s="11">
        <f t="shared" si="23"/>
        <v>0</v>
      </c>
    </row>
    <row r="79" spans="1:13" ht="28.5">
      <c r="A79" s="15" t="s">
        <v>78</v>
      </c>
      <c r="B79" s="9">
        <v>6800000</v>
      </c>
      <c r="C79" s="9">
        <v>0</v>
      </c>
      <c r="D79" s="9">
        <v>0</v>
      </c>
      <c r="E79" s="9">
        <v>6800000</v>
      </c>
      <c r="F79" s="9">
        <v>0</v>
      </c>
      <c r="G79" s="9">
        <v>6800000</v>
      </c>
      <c r="H79" s="9">
        <v>217908</v>
      </c>
      <c r="I79" s="9">
        <v>217908</v>
      </c>
      <c r="J79" s="11">
        <f t="shared" si="22"/>
        <v>0.03204529411764706</v>
      </c>
      <c r="K79" s="9">
        <v>217908</v>
      </c>
      <c r="L79" s="9">
        <v>217908</v>
      </c>
      <c r="M79" s="11">
        <f t="shared" si="23"/>
        <v>0.03204529411764706</v>
      </c>
    </row>
    <row r="80" spans="1:13" ht="28.5">
      <c r="A80" s="15" t="s">
        <v>79</v>
      </c>
      <c r="B80" s="9">
        <v>110000000</v>
      </c>
      <c r="C80" s="9">
        <v>0</v>
      </c>
      <c r="D80" s="9">
        <v>0</v>
      </c>
      <c r="E80" s="9">
        <v>110000000</v>
      </c>
      <c r="F80" s="9">
        <v>0</v>
      </c>
      <c r="G80" s="9">
        <v>110000000</v>
      </c>
      <c r="H80" s="9">
        <v>8696820</v>
      </c>
      <c r="I80" s="9">
        <v>8696820</v>
      </c>
      <c r="J80" s="11">
        <f t="shared" si="22"/>
        <v>0.079062</v>
      </c>
      <c r="K80" s="9">
        <v>8696820</v>
      </c>
      <c r="L80" s="9">
        <v>8696820</v>
      </c>
      <c r="M80" s="11">
        <f t="shared" si="23"/>
        <v>0.079062</v>
      </c>
    </row>
    <row r="81" spans="1:13" ht="28.5">
      <c r="A81" s="15" t="s">
        <v>80</v>
      </c>
      <c r="B81" s="9">
        <v>212700000</v>
      </c>
      <c r="C81" s="9">
        <v>0</v>
      </c>
      <c r="D81" s="9">
        <v>0</v>
      </c>
      <c r="E81" s="9">
        <v>212700000</v>
      </c>
      <c r="F81" s="9">
        <v>0</v>
      </c>
      <c r="G81" s="9">
        <v>212700000</v>
      </c>
      <c r="H81" s="9">
        <v>0</v>
      </c>
      <c r="I81" s="9">
        <v>0</v>
      </c>
      <c r="J81" s="11">
        <f t="shared" si="22"/>
        <v>0</v>
      </c>
      <c r="K81" s="9">
        <v>0</v>
      </c>
      <c r="L81" s="9">
        <v>0</v>
      </c>
      <c r="M81" s="11">
        <f t="shared" si="23"/>
        <v>0</v>
      </c>
    </row>
    <row r="82" spans="1:13" ht="28.5">
      <c r="A82" s="15" t="s">
        <v>81</v>
      </c>
      <c r="B82" s="9">
        <v>155100000</v>
      </c>
      <c r="C82" s="9">
        <v>0</v>
      </c>
      <c r="D82" s="9">
        <v>0</v>
      </c>
      <c r="E82" s="9">
        <v>155100000</v>
      </c>
      <c r="F82" s="9">
        <v>0</v>
      </c>
      <c r="G82" s="9">
        <v>155100000</v>
      </c>
      <c r="H82" s="9">
        <v>0</v>
      </c>
      <c r="I82" s="9">
        <v>0</v>
      </c>
      <c r="J82" s="11">
        <f t="shared" si="22"/>
        <v>0</v>
      </c>
      <c r="K82" s="9">
        <v>0</v>
      </c>
      <c r="L82" s="9">
        <v>0</v>
      </c>
      <c r="M82" s="11">
        <f t="shared" si="23"/>
        <v>0</v>
      </c>
    </row>
    <row r="83" spans="1:13" ht="28.5">
      <c r="A83" s="15" t="s">
        <v>82</v>
      </c>
      <c r="B83" s="9">
        <v>147623000</v>
      </c>
      <c r="C83" s="9">
        <v>0</v>
      </c>
      <c r="D83" s="9">
        <v>0</v>
      </c>
      <c r="E83" s="9">
        <v>147623000</v>
      </c>
      <c r="F83" s="9">
        <v>0</v>
      </c>
      <c r="G83" s="9">
        <v>147623000</v>
      </c>
      <c r="H83" s="9">
        <v>0</v>
      </c>
      <c r="I83" s="9">
        <v>0</v>
      </c>
      <c r="J83" s="11">
        <f t="shared" si="22"/>
        <v>0</v>
      </c>
      <c r="K83" s="9">
        <v>0</v>
      </c>
      <c r="L83" s="9">
        <v>0</v>
      </c>
      <c r="M83" s="11">
        <f t="shared" si="23"/>
        <v>0</v>
      </c>
    </row>
    <row r="84" spans="1:13" ht="28.5">
      <c r="A84" s="15" t="s">
        <v>83</v>
      </c>
      <c r="B84" s="9">
        <v>154000000</v>
      </c>
      <c r="C84" s="9">
        <v>0</v>
      </c>
      <c r="D84" s="9">
        <v>0</v>
      </c>
      <c r="E84" s="9">
        <v>154000000</v>
      </c>
      <c r="F84" s="9">
        <v>0</v>
      </c>
      <c r="G84" s="9">
        <v>154000000</v>
      </c>
      <c r="H84" s="9">
        <v>0</v>
      </c>
      <c r="I84" s="9">
        <v>0</v>
      </c>
      <c r="J84" s="11">
        <f t="shared" si="22"/>
        <v>0</v>
      </c>
      <c r="K84" s="9">
        <v>0</v>
      </c>
      <c r="L84" s="9">
        <v>0</v>
      </c>
      <c r="M84" s="11">
        <f t="shared" si="23"/>
        <v>0</v>
      </c>
    </row>
    <row r="85" spans="1:13" ht="28.5">
      <c r="A85" s="15" t="s">
        <v>84</v>
      </c>
      <c r="B85" s="9">
        <v>12036000</v>
      </c>
      <c r="C85" s="9">
        <v>0</v>
      </c>
      <c r="D85" s="9">
        <v>0</v>
      </c>
      <c r="E85" s="9">
        <v>12036000</v>
      </c>
      <c r="F85" s="9">
        <v>0</v>
      </c>
      <c r="G85" s="9">
        <v>12036000</v>
      </c>
      <c r="H85" s="9">
        <v>0</v>
      </c>
      <c r="I85" s="9">
        <v>0</v>
      </c>
      <c r="J85" s="11">
        <f t="shared" si="22"/>
        <v>0</v>
      </c>
      <c r="K85" s="9">
        <v>0</v>
      </c>
      <c r="L85" s="9">
        <v>0</v>
      </c>
      <c r="M85" s="11">
        <f t="shared" si="23"/>
        <v>0</v>
      </c>
    </row>
    <row r="86" spans="1:13" ht="28.5">
      <c r="A86" s="15" t="s">
        <v>185</v>
      </c>
      <c r="B86" s="9">
        <v>3600000</v>
      </c>
      <c r="C86" s="9">
        <v>0</v>
      </c>
      <c r="D86" s="9">
        <v>0</v>
      </c>
      <c r="E86" s="9">
        <v>3600000</v>
      </c>
      <c r="F86" s="9">
        <v>0</v>
      </c>
      <c r="G86" s="9">
        <v>3600000</v>
      </c>
      <c r="H86" s="9">
        <v>181970</v>
      </c>
      <c r="I86" s="9">
        <v>181970</v>
      </c>
      <c r="J86" s="11">
        <f t="shared" si="22"/>
        <v>0.05054722222222222</v>
      </c>
      <c r="K86" s="9">
        <v>181970</v>
      </c>
      <c r="L86" s="9">
        <v>181970</v>
      </c>
      <c r="M86" s="11">
        <f t="shared" si="23"/>
        <v>0.05054722222222222</v>
      </c>
    </row>
    <row r="87" spans="1:13" ht="57">
      <c r="A87" s="15" t="s">
        <v>186</v>
      </c>
      <c r="B87" s="9">
        <v>11296000</v>
      </c>
      <c r="C87" s="9">
        <v>0</v>
      </c>
      <c r="D87" s="9">
        <v>0</v>
      </c>
      <c r="E87" s="9">
        <v>11296000</v>
      </c>
      <c r="F87" s="9">
        <v>0</v>
      </c>
      <c r="G87" s="9">
        <v>11296000</v>
      </c>
      <c r="H87" s="9">
        <v>0</v>
      </c>
      <c r="I87" s="9">
        <v>0</v>
      </c>
      <c r="J87" s="11">
        <f t="shared" si="22"/>
        <v>0</v>
      </c>
      <c r="K87" s="9">
        <v>0</v>
      </c>
      <c r="L87" s="9">
        <v>0</v>
      </c>
      <c r="M87" s="11">
        <f t="shared" si="23"/>
        <v>0</v>
      </c>
    </row>
    <row r="88" spans="1:13" ht="42.75">
      <c r="A88" s="15" t="s">
        <v>187</v>
      </c>
      <c r="B88" s="9">
        <v>76000000</v>
      </c>
      <c r="C88" s="9">
        <v>0</v>
      </c>
      <c r="D88" s="9">
        <v>0</v>
      </c>
      <c r="E88" s="9">
        <v>76000000</v>
      </c>
      <c r="F88" s="9">
        <v>0</v>
      </c>
      <c r="G88" s="9">
        <v>76000000</v>
      </c>
      <c r="H88" s="9">
        <v>0</v>
      </c>
      <c r="I88" s="9">
        <v>0</v>
      </c>
      <c r="J88" s="11">
        <f t="shared" si="22"/>
        <v>0</v>
      </c>
      <c r="K88" s="9">
        <v>0</v>
      </c>
      <c r="L88" s="9">
        <v>0</v>
      </c>
      <c r="M88" s="11">
        <f t="shared" si="23"/>
        <v>0</v>
      </c>
    </row>
    <row r="89" spans="1:13" ht="28.5">
      <c r="A89" s="15" t="s">
        <v>88</v>
      </c>
      <c r="B89" s="9">
        <v>10500000</v>
      </c>
      <c r="C89" s="9">
        <v>0</v>
      </c>
      <c r="D89" s="9">
        <v>0</v>
      </c>
      <c r="E89" s="9">
        <v>10500000</v>
      </c>
      <c r="F89" s="9">
        <v>0</v>
      </c>
      <c r="G89" s="9">
        <v>10500000</v>
      </c>
      <c r="H89" s="9">
        <v>0</v>
      </c>
      <c r="I89" s="9">
        <v>0</v>
      </c>
      <c r="J89" s="11">
        <f t="shared" si="22"/>
        <v>0</v>
      </c>
      <c r="K89" s="9">
        <v>0</v>
      </c>
      <c r="L89" s="9">
        <v>0</v>
      </c>
      <c r="M89" s="11">
        <f t="shared" si="23"/>
        <v>0</v>
      </c>
    </row>
    <row r="90" spans="1:13" ht="28.5">
      <c r="A90" s="15" t="s">
        <v>188</v>
      </c>
      <c r="B90" s="9">
        <v>10000000</v>
      </c>
      <c r="C90" s="9">
        <v>0</v>
      </c>
      <c r="D90" s="9">
        <v>0</v>
      </c>
      <c r="E90" s="9">
        <v>10000000</v>
      </c>
      <c r="F90" s="9">
        <v>0</v>
      </c>
      <c r="G90" s="9">
        <v>10000000</v>
      </c>
      <c r="H90" s="9">
        <v>0</v>
      </c>
      <c r="I90" s="9">
        <v>0</v>
      </c>
      <c r="J90" s="11">
        <f t="shared" si="22"/>
        <v>0</v>
      </c>
      <c r="K90" s="9">
        <v>0</v>
      </c>
      <c r="L90" s="9">
        <v>0</v>
      </c>
      <c r="M90" s="11">
        <f t="shared" si="23"/>
        <v>0</v>
      </c>
    </row>
    <row r="91" spans="1:13" ht="28.5">
      <c r="A91" s="15" t="s">
        <v>90</v>
      </c>
      <c r="B91" s="9">
        <v>1061000</v>
      </c>
      <c r="C91" s="9">
        <v>0</v>
      </c>
      <c r="D91" s="9">
        <v>0</v>
      </c>
      <c r="E91" s="9">
        <v>1061000</v>
      </c>
      <c r="F91" s="9">
        <v>0</v>
      </c>
      <c r="G91" s="9">
        <v>1061000</v>
      </c>
      <c r="H91" s="9">
        <v>0</v>
      </c>
      <c r="I91" s="9">
        <v>0</v>
      </c>
      <c r="J91" s="11">
        <f t="shared" si="22"/>
        <v>0</v>
      </c>
      <c r="K91" s="9">
        <v>0</v>
      </c>
      <c r="L91" s="9">
        <v>0</v>
      </c>
      <c r="M91" s="11">
        <f t="shared" si="23"/>
        <v>0</v>
      </c>
    </row>
    <row r="92" spans="1:13" ht="28.5">
      <c r="A92" s="15" t="s">
        <v>189</v>
      </c>
      <c r="B92" s="9">
        <v>34900000</v>
      </c>
      <c r="C92" s="9">
        <v>0</v>
      </c>
      <c r="D92" s="9">
        <v>0</v>
      </c>
      <c r="E92" s="9">
        <v>34900000</v>
      </c>
      <c r="F92" s="9">
        <v>0</v>
      </c>
      <c r="G92" s="9">
        <v>34900000</v>
      </c>
      <c r="H92" s="9">
        <v>0</v>
      </c>
      <c r="I92" s="9">
        <v>0</v>
      </c>
      <c r="J92" s="11">
        <f t="shared" si="22"/>
        <v>0</v>
      </c>
      <c r="K92" s="9">
        <v>0</v>
      </c>
      <c r="L92" s="9">
        <v>0</v>
      </c>
      <c r="M92" s="11">
        <f t="shared" si="23"/>
        <v>0</v>
      </c>
    </row>
    <row r="93" spans="1:13" ht="28.5">
      <c r="A93" s="15" t="s">
        <v>92</v>
      </c>
      <c r="B93" s="9">
        <v>50141000</v>
      </c>
      <c r="C93" s="9">
        <v>-3000000</v>
      </c>
      <c r="D93" s="9">
        <v>-3000000</v>
      </c>
      <c r="E93" s="9">
        <v>47141000</v>
      </c>
      <c r="F93" s="9">
        <v>0</v>
      </c>
      <c r="G93" s="9">
        <v>47141000</v>
      </c>
      <c r="H93" s="9">
        <v>0</v>
      </c>
      <c r="I93" s="9">
        <v>0</v>
      </c>
      <c r="J93" s="11">
        <f t="shared" si="22"/>
        <v>0</v>
      </c>
      <c r="K93" s="9">
        <v>0</v>
      </c>
      <c r="L93" s="9">
        <v>0</v>
      </c>
      <c r="M93" s="11">
        <f t="shared" si="23"/>
        <v>0</v>
      </c>
    </row>
    <row r="94" spans="1:13" ht="28.5">
      <c r="A94" s="15" t="s">
        <v>211</v>
      </c>
      <c r="B94" s="9">
        <v>3600000</v>
      </c>
      <c r="C94" s="9">
        <v>0</v>
      </c>
      <c r="D94" s="9">
        <v>0</v>
      </c>
      <c r="E94" s="9">
        <v>3600000</v>
      </c>
      <c r="F94" s="9">
        <v>0</v>
      </c>
      <c r="G94" s="9">
        <v>3600000</v>
      </c>
      <c r="H94" s="9">
        <v>104910</v>
      </c>
      <c r="I94" s="9">
        <v>104910</v>
      </c>
      <c r="J94" s="11">
        <f t="shared" si="22"/>
        <v>0.029141666666666666</v>
      </c>
      <c r="K94" s="9">
        <v>104910</v>
      </c>
      <c r="L94" s="9">
        <v>104910</v>
      </c>
      <c r="M94" s="11">
        <f t="shared" si="23"/>
        <v>0.029141666666666666</v>
      </c>
    </row>
    <row r="95" spans="1:13" ht="28.5">
      <c r="A95" s="15" t="s">
        <v>190</v>
      </c>
      <c r="B95" s="9">
        <v>2500000</v>
      </c>
      <c r="C95" s="9">
        <v>0</v>
      </c>
      <c r="D95" s="9">
        <v>0</v>
      </c>
      <c r="E95" s="9">
        <v>2500000</v>
      </c>
      <c r="F95" s="9">
        <v>0</v>
      </c>
      <c r="G95" s="9">
        <v>2500000</v>
      </c>
      <c r="H95" s="9">
        <v>0</v>
      </c>
      <c r="I95" s="9">
        <v>0</v>
      </c>
      <c r="J95" s="11">
        <f t="shared" si="22"/>
        <v>0</v>
      </c>
      <c r="K95" s="9">
        <v>0</v>
      </c>
      <c r="L95" s="9">
        <v>0</v>
      </c>
      <c r="M95" s="11">
        <f t="shared" si="23"/>
        <v>0</v>
      </c>
    </row>
    <row r="96" spans="1:13" ht="28.5">
      <c r="A96" s="15" t="s">
        <v>191</v>
      </c>
      <c r="B96" s="9">
        <v>76500000</v>
      </c>
      <c r="C96" s="9">
        <v>0</v>
      </c>
      <c r="D96" s="9">
        <v>0</v>
      </c>
      <c r="E96" s="9">
        <v>76500000</v>
      </c>
      <c r="F96" s="9">
        <v>0</v>
      </c>
      <c r="G96" s="9">
        <v>76500000</v>
      </c>
      <c r="H96" s="9">
        <v>0</v>
      </c>
      <c r="I96" s="9">
        <v>0</v>
      </c>
      <c r="J96" s="11">
        <f t="shared" si="22"/>
        <v>0</v>
      </c>
      <c r="K96" s="9">
        <v>0</v>
      </c>
      <c r="L96" s="9">
        <v>0</v>
      </c>
      <c r="M96" s="11">
        <f t="shared" si="23"/>
        <v>0</v>
      </c>
    </row>
    <row r="97" spans="1:13" ht="28.5">
      <c r="A97" s="15" t="s">
        <v>96</v>
      </c>
      <c r="B97" s="9">
        <v>0</v>
      </c>
      <c r="C97" s="9">
        <v>1500000</v>
      </c>
      <c r="D97" s="9">
        <v>1500000</v>
      </c>
      <c r="E97" s="9">
        <v>1500000</v>
      </c>
      <c r="F97" s="9">
        <v>0</v>
      </c>
      <c r="G97" s="9">
        <v>1500000</v>
      </c>
      <c r="H97" s="9">
        <v>123432</v>
      </c>
      <c r="I97" s="9">
        <v>123432</v>
      </c>
      <c r="J97" s="11">
        <f t="shared" si="22"/>
        <v>0.082288</v>
      </c>
      <c r="K97" s="9">
        <v>123432</v>
      </c>
      <c r="L97" s="9">
        <v>123432</v>
      </c>
      <c r="M97" s="11">
        <f t="shared" si="23"/>
        <v>0.082288</v>
      </c>
    </row>
    <row r="98" spans="1:13" ht="28.5">
      <c r="A98" s="16" t="s">
        <v>163</v>
      </c>
      <c r="B98" s="8">
        <f>+B99</f>
        <v>206000</v>
      </c>
      <c r="C98" s="8">
        <f aca="true" t="shared" si="24" ref="C98:L99">+C99</f>
        <v>0</v>
      </c>
      <c r="D98" s="8">
        <f t="shared" si="24"/>
        <v>0</v>
      </c>
      <c r="E98" s="8">
        <f t="shared" si="24"/>
        <v>206000</v>
      </c>
      <c r="F98" s="8">
        <f t="shared" si="24"/>
        <v>0</v>
      </c>
      <c r="G98" s="8">
        <f t="shared" si="24"/>
        <v>206000</v>
      </c>
      <c r="H98" s="8">
        <f t="shared" si="24"/>
        <v>0</v>
      </c>
      <c r="I98" s="8">
        <f t="shared" si="24"/>
        <v>0</v>
      </c>
      <c r="J98" s="10">
        <f t="shared" si="22"/>
        <v>0</v>
      </c>
      <c r="K98" s="8">
        <f t="shared" si="24"/>
        <v>0</v>
      </c>
      <c r="L98" s="8">
        <f t="shared" si="24"/>
        <v>0</v>
      </c>
      <c r="M98" s="10">
        <f t="shared" si="23"/>
        <v>0</v>
      </c>
    </row>
    <row r="99" spans="1:13" ht="14.25">
      <c r="A99" s="16" t="s">
        <v>164</v>
      </c>
      <c r="B99" s="8">
        <f>+B100</f>
        <v>206000</v>
      </c>
      <c r="C99" s="8">
        <f t="shared" si="24"/>
        <v>0</v>
      </c>
      <c r="D99" s="8">
        <f t="shared" si="24"/>
        <v>0</v>
      </c>
      <c r="E99" s="8">
        <f t="shared" si="24"/>
        <v>206000</v>
      </c>
      <c r="F99" s="8">
        <f t="shared" si="24"/>
        <v>0</v>
      </c>
      <c r="G99" s="8">
        <f t="shared" si="24"/>
        <v>206000</v>
      </c>
      <c r="H99" s="8">
        <f t="shared" si="24"/>
        <v>0</v>
      </c>
      <c r="I99" s="8">
        <f t="shared" si="24"/>
        <v>0</v>
      </c>
      <c r="J99" s="10">
        <f t="shared" si="22"/>
        <v>0</v>
      </c>
      <c r="K99" s="8">
        <f t="shared" si="24"/>
        <v>0</v>
      </c>
      <c r="L99" s="8">
        <f t="shared" si="24"/>
        <v>0</v>
      </c>
      <c r="M99" s="10">
        <f t="shared" si="23"/>
        <v>0</v>
      </c>
    </row>
    <row r="100" spans="1:13" ht="28.5">
      <c r="A100" s="15" t="s">
        <v>24</v>
      </c>
      <c r="B100" s="9">
        <v>206000</v>
      </c>
      <c r="C100" s="9">
        <v>0</v>
      </c>
      <c r="D100" s="9">
        <v>0</v>
      </c>
      <c r="E100" s="9">
        <v>206000</v>
      </c>
      <c r="F100" s="9">
        <v>0</v>
      </c>
      <c r="G100" s="9">
        <v>206000</v>
      </c>
      <c r="H100" s="9">
        <v>0</v>
      </c>
      <c r="I100" s="9">
        <v>0</v>
      </c>
      <c r="J100" s="11">
        <f t="shared" si="22"/>
        <v>0</v>
      </c>
      <c r="K100" s="9">
        <v>0</v>
      </c>
      <c r="L100" s="9">
        <v>0</v>
      </c>
      <c r="M100" s="11">
        <f t="shared" si="23"/>
        <v>0</v>
      </c>
    </row>
    <row r="101" spans="1:13" ht="14.25">
      <c r="A101" s="16" t="s">
        <v>166</v>
      </c>
      <c r="B101" s="8">
        <f>+B102</f>
        <v>26549029000</v>
      </c>
      <c r="C101" s="8">
        <f aca="true" t="shared" si="25" ref="C101:L102">+C102</f>
        <v>0</v>
      </c>
      <c r="D101" s="8">
        <f t="shared" si="25"/>
        <v>0</v>
      </c>
      <c r="E101" s="8">
        <f t="shared" si="25"/>
        <v>26549029000</v>
      </c>
      <c r="F101" s="8">
        <f t="shared" si="25"/>
        <v>0</v>
      </c>
      <c r="G101" s="8">
        <f t="shared" si="25"/>
        <v>26549029000</v>
      </c>
      <c r="H101" s="8">
        <f t="shared" si="25"/>
        <v>20200161622</v>
      </c>
      <c r="I101" s="8">
        <f t="shared" si="25"/>
        <v>20200161622</v>
      </c>
      <c r="J101" s="10">
        <f t="shared" si="22"/>
        <v>0.7608625393418343</v>
      </c>
      <c r="K101" s="8">
        <f t="shared" si="25"/>
        <v>9428362</v>
      </c>
      <c r="L101" s="8">
        <f t="shared" si="25"/>
        <v>9428362</v>
      </c>
      <c r="M101" s="10">
        <f t="shared" si="23"/>
        <v>0.00035513020080696735</v>
      </c>
    </row>
    <row r="102" spans="1:13" ht="14.25">
      <c r="A102" s="16" t="s">
        <v>167</v>
      </c>
      <c r="B102" s="8">
        <f>+B103</f>
        <v>26549029000</v>
      </c>
      <c r="C102" s="8">
        <f t="shared" si="25"/>
        <v>0</v>
      </c>
      <c r="D102" s="8">
        <f t="shared" si="25"/>
        <v>0</v>
      </c>
      <c r="E102" s="8">
        <f t="shared" si="25"/>
        <v>26549029000</v>
      </c>
      <c r="F102" s="8">
        <f t="shared" si="25"/>
        <v>0</v>
      </c>
      <c r="G102" s="8">
        <f t="shared" si="25"/>
        <v>26549029000</v>
      </c>
      <c r="H102" s="8">
        <f t="shared" si="25"/>
        <v>20200161622</v>
      </c>
      <c r="I102" s="8">
        <f t="shared" si="25"/>
        <v>20200161622</v>
      </c>
      <c r="J102" s="10">
        <f t="shared" si="22"/>
        <v>0.7608625393418343</v>
      </c>
      <c r="K102" s="8">
        <f t="shared" si="25"/>
        <v>9428362</v>
      </c>
      <c r="L102" s="8">
        <f t="shared" si="25"/>
        <v>9428362</v>
      </c>
      <c r="M102" s="10">
        <f t="shared" si="23"/>
        <v>0.00035513020080696735</v>
      </c>
    </row>
    <row r="103" spans="1:13" ht="28.5">
      <c r="A103" s="16" t="s">
        <v>168</v>
      </c>
      <c r="B103" s="8">
        <f>+B104+B108</f>
        <v>26549029000</v>
      </c>
      <c r="C103" s="8">
        <f aca="true" t="shared" si="26" ref="C103:L103">+C104+C108</f>
        <v>0</v>
      </c>
      <c r="D103" s="8">
        <f t="shared" si="26"/>
        <v>0</v>
      </c>
      <c r="E103" s="8">
        <f t="shared" si="26"/>
        <v>26549029000</v>
      </c>
      <c r="F103" s="8">
        <f t="shared" si="26"/>
        <v>0</v>
      </c>
      <c r="G103" s="8">
        <f t="shared" si="26"/>
        <v>26549029000</v>
      </c>
      <c r="H103" s="8">
        <f t="shared" si="26"/>
        <v>20200161622</v>
      </c>
      <c r="I103" s="8">
        <f t="shared" si="26"/>
        <v>20200161622</v>
      </c>
      <c r="J103" s="10">
        <f t="shared" si="22"/>
        <v>0.7608625393418343</v>
      </c>
      <c r="K103" s="8">
        <f t="shared" si="26"/>
        <v>9428362</v>
      </c>
      <c r="L103" s="8">
        <f t="shared" si="26"/>
        <v>9428362</v>
      </c>
      <c r="M103" s="10">
        <f t="shared" si="23"/>
        <v>0.00035513020080696735</v>
      </c>
    </row>
    <row r="104" spans="1:13" ht="42.75">
      <c r="A104" s="16" t="s">
        <v>169</v>
      </c>
      <c r="B104" s="8">
        <f>+B105</f>
        <v>15261560000</v>
      </c>
      <c r="C104" s="8">
        <f aca="true" t="shared" si="27" ref="C104:L104">+C105</f>
        <v>0</v>
      </c>
      <c r="D104" s="8">
        <f t="shared" si="27"/>
        <v>0</v>
      </c>
      <c r="E104" s="8">
        <f t="shared" si="27"/>
        <v>15261560000</v>
      </c>
      <c r="F104" s="8">
        <f t="shared" si="27"/>
        <v>0</v>
      </c>
      <c r="G104" s="8">
        <f t="shared" si="27"/>
        <v>15261560000</v>
      </c>
      <c r="H104" s="8">
        <f t="shared" si="27"/>
        <v>13609451122</v>
      </c>
      <c r="I104" s="8">
        <f t="shared" si="27"/>
        <v>13609451122</v>
      </c>
      <c r="J104" s="10">
        <f aca="true" t="shared" si="28" ref="J104:J112">+I104/G104</f>
        <v>0.8917470508912588</v>
      </c>
      <c r="K104" s="8">
        <f t="shared" si="27"/>
        <v>9428362</v>
      </c>
      <c r="L104" s="8">
        <f t="shared" si="27"/>
        <v>9428362</v>
      </c>
      <c r="M104" s="10">
        <f aca="true" t="shared" si="29" ref="M104:M112">+L104/G104</f>
        <v>0.0006177849446583442</v>
      </c>
    </row>
    <row r="105" spans="1:13" ht="28.5">
      <c r="A105" s="16" t="s">
        <v>170</v>
      </c>
      <c r="B105" s="8">
        <f>SUM(B106:B107)</f>
        <v>15261560000</v>
      </c>
      <c r="C105" s="8">
        <f aca="true" t="shared" si="30" ref="C105:L105">SUM(C106:C107)</f>
        <v>0</v>
      </c>
      <c r="D105" s="8">
        <f t="shared" si="30"/>
        <v>0</v>
      </c>
      <c r="E105" s="8">
        <f t="shared" si="30"/>
        <v>15261560000</v>
      </c>
      <c r="F105" s="8">
        <f t="shared" si="30"/>
        <v>0</v>
      </c>
      <c r="G105" s="8">
        <f t="shared" si="30"/>
        <v>15261560000</v>
      </c>
      <c r="H105" s="8">
        <f t="shared" si="30"/>
        <v>13609451122</v>
      </c>
      <c r="I105" s="8">
        <f t="shared" si="30"/>
        <v>13609451122</v>
      </c>
      <c r="J105" s="10">
        <f t="shared" si="28"/>
        <v>0.8917470508912588</v>
      </c>
      <c r="K105" s="8">
        <f t="shared" si="30"/>
        <v>9428362</v>
      </c>
      <c r="L105" s="8">
        <f t="shared" si="30"/>
        <v>9428362</v>
      </c>
      <c r="M105" s="10">
        <f t="shared" si="29"/>
        <v>0.0006177849446583442</v>
      </c>
    </row>
    <row r="106" spans="1:13" ht="72" customHeight="1">
      <c r="A106" s="15" t="s">
        <v>192</v>
      </c>
      <c r="B106" s="9">
        <v>10269957000</v>
      </c>
      <c r="C106" s="9">
        <v>0</v>
      </c>
      <c r="D106" s="9">
        <v>0</v>
      </c>
      <c r="E106" s="9">
        <v>10269957000</v>
      </c>
      <c r="F106" s="9">
        <v>0</v>
      </c>
      <c r="G106" s="9">
        <v>10269957000</v>
      </c>
      <c r="H106" s="9">
        <v>9060230912</v>
      </c>
      <c r="I106" s="9">
        <v>9060230912</v>
      </c>
      <c r="J106" s="11">
        <f t="shared" si="28"/>
        <v>0.8822072879175639</v>
      </c>
      <c r="K106" s="9">
        <v>9428362</v>
      </c>
      <c r="L106" s="9">
        <v>9428362</v>
      </c>
      <c r="M106" s="11">
        <f t="shared" si="29"/>
        <v>0.0009180527240766442</v>
      </c>
    </row>
    <row r="107" spans="1:13" ht="57">
      <c r="A107" s="15" t="s">
        <v>193</v>
      </c>
      <c r="B107" s="9">
        <v>4991603000</v>
      </c>
      <c r="C107" s="9">
        <v>0</v>
      </c>
      <c r="D107" s="9">
        <v>0</v>
      </c>
      <c r="E107" s="9">
        <v>4991603000</v>
      </c>
      <c r="F107" s="9">
        <v>0</v>
      </c>
      <c r="G107" s="9">
        <v>4991603000</v>
      </c>
      <c r="H107" s="9">
        <v>4549220210</v>
      </c>
      <c r="I107" s="9">
        <v>4549220210</v>
      </c>
      <c r="J107" s="11">
        <f t="shared" si="28"/>
        <v>0.9113746045108154</v>
      </c>
      <c r="K107" s="9">
        <v>0</v>
      </c>
      <c r="L107" s="9">
        <v>0</v>
      </c>
      <c r="M107" s="11">
        <f t="shared" si="29"/>
        <v>0</v>
      </c>
    </row>
    <row r="108" spans="1:13" ht="28.5">
      <c r="A108" s="16" t="s">
        <v>171</v>
      </c>
      <c r="B108" s="8">
        <f>+B109</f>
        <v>11287469000</v>
      </c>
      <c r="C108" s="8">
        <f aca="true" t="shared" si="31" ref="C108:L108">+C109</f>
        <v>0</v>
      </c>
      <c r="D108" s="8">
        <f t="shared" si="31"/>
        <v>0</v>
      </c>
      <c r="E108" s="8">
        <f t="shared" si="31"/>
        <v>11287469000</v>
      </c>
      <c r="F108" s="8">
        <f t="shared" si="31"/>
        <v>0</v>
      </c>
      <c r="G108" s="8">
        <f t="shared" si="31"/>
        <v>11287469000</v>
      </c>
      <c r="H108" s="8">
        <f t="shared" si="31"/>
        <v>6590710500</v>
      </c>
      <c r="I108" s="8">
        <f t="shared" si="31"/>
        <v>6590710500</v>
      </c>
      <c r="J108" s="11">
        <f t="shared" si="28"/>
        <v>0.5838962215532995</v>
      </c>
      <c r="K108" s="12">
        <f t="shared" si="31"/>
        <v>0</v>
      </c>
      <c r="L108" s="12">
        <f t="shared" si="31"/>
        <v>0</v>
      </c>
      <c r="M108" s="11">
        <f t="shared" si="29"/>
        <v>0</v>
      </c>
    </row>
    <row r="109" spans="1:13" ht="14.25">
      <c r="A109" s="16" t="s">
        <v>172</v>
      </c>
      <c r="B109" s="8">
        <f>SUM(B110:B112)</f>
        <v>11287469000</v>
      </c>
      <c r="C109" s="8">
        <f aca="true" t="shared" si="32" ref="C109:L109">SUM(C110:C112)</f>
        <v>0</v>
      </c>
      <c r="D109" s="8">
        <f t="shared" si="32"/>
        <v>0</v>
      </c>
      <c r="E109" s="8">
        <f t="shared" si="32"/>
        <v>11287469000</v>
      </c>
      <c r="F109" s="8">
        <f t="shared" si="32"/>
        <v>0</v>
      </c>
      <c r="G109" s="8">
        <f t="shared" si="32"/>
        <v>11287469000</v>
      </c>
      <c r="H109" s="8">
        <f t="shared" si="32"/>
        <v>6590710500</v>
      </c>
      <c r="I109" s="8">
        <f t="shared" si="32"/>
        <v>6590710500</v>
      </c>
      <c r="J109" s="11">
        <f t="shared" si="28"/>
        <v>0.5838962215532995</v>
      </c>
      <c r="K109" s="12">
        <f t="shared" si="32"/>
        <v>0</v>
      </c>
      <c r="L109" s="12">
        <f t="shared" si="32"/>
        <v>0</v>
      </c>
      <c r="M109" s="11">
        <f t="shared" si="29"/>
        <v>0</v>
      </c>
    </row>
    <row r="110" spans="1:13" ht="42.75">
      <c r="A110" s="15" t="s">
        <v>194</v>
      </c>
      <c r="B110" s="9">
        <v>4327347000</v>
      </c>
      <c r="C110" s="9">
        <v>0</v>
      </c>
      <c r="D110" s="9">
        <v>0</v>
      </c>
      <c r="E110" s="9">
        <v>4327347000</v>
      </c>
      <c r="F110" s="9">
        <v>0</v>
      </c>
      <c r="G110" s="9">
        <v>4327347000</v>
      </c>
      <c r="H110" s="9">
        <v>3430071000</v>
      </c>
      <c r="I110" s="9">
        <v>3430071000</v>
      </c>
      <c r="J110" s="11">
        <f t="shared" si="28"/>
        <v>0.7926498614509074</v>
      </c>
      <c r="K110" s="9">
        <v>0</v>
      </c>
      <c r="L110" s="9">
        <v>0</v>
      </c>
      <c r="M110" s="11">
        <f t="shared" si="29"/>
        <v>0</v>
      </c>
    </row>
    <row r="111" spans="1:13" ht="42.75">
      <c r="A111" s="15" t="s">
        <v>195</v>
      </c>
      <c r="B111" s="9">
        <v>4787955000</v>
      </c>
      <c r="C111" s="9">
        <v>0</v>
      </c>
      <c r="D111" s="9">
        <v>0</v>
      </c>
      <c r="E111" s="9">
        <v>4787955000</v>
      </c>
      <c r="F111" s="9">
        <v>0</v>
      </c>
      <c r="G111" s="9">
        <v>4787955000</v>
      </c>
      <c r="H111" s="9">
        <v>1364287500</v>
      </c>
      <c r="I111" s="9">
        <v>1364287500</v>
      </c>
      <c r="J111" s="11">
        <f t="shared" si="28"/>
        <v>0.2849415877968778</v>
      </c>
      <c r="K111" s="9">
        <v>0</v>
      </c>
      <c r="L111" s="9">
        <v>0</v>
      </c>
      <c r="M111" s="11">
        <f t="shared" si="29"/>
        <v>0</v>
      </c>
    </row>
    <row r="112" spans="1:13" ht="69" customHeight="1">
      <c r="A112" s="15" t="s">
        <v>196</v>
      </c>
      <c r="B112" s="9">
        <v>2172167000</v>
      </c>
      <c r="C112" s="9">
        <v>0</v>
      </c>
      <c r="D112" s="9">
        <v>0</v>
      </c>
      <c r="E112" s="9">
        <v>2172167000</v>
      </c>
      <c r="F112" s="9">
        <v>0</v>
      </c>
      <c r="G112" s="9">
        <v>2172167000</v>
      </c>
      <c r="H112" s="9">
        <v>1796352000</v>
      </c>
      <c r="I112" s="9">
        <v>1796352000</v>
      </c>
      <c r="J112" s="11">
        <f t="shared" si="28"/>
        <v>0.8269861387269026</v>
      </c>
      <c r="K112" s="9">
        <v>0</v>
      </c>
      <c r="L112" s="9">
        <v>0</v>
      </c>
      <c r="M112" s="11">
        <f t="shared" si="29"/>
        <v>0</v>
      </c>
    </row>
    <row r="120" spans="3:10" ht="17.25">
      <c r="C120" s="19" t="s">
        <v>198</v>
      </c>
      <c r="D120" s="19"/>
      <c r="E120" s="19"/>
      <c r="F120" s="17"/>
      <c r="G120" s="17"/>
      <c r="H120" s="19" t="s">
        <v>199</v>
      </c>
      <c r="I120" s="19"/>
      <c r="J120" s="19"/>
    </row>
    <row r="121" spans="3:10" ht="17.25">
      <c r="C121" s="20" t="s">
        <v>200</v>
      </c>
      <c r="D121" s="20"/>
      <c r="E121" s="20"/>
      <c r="F121" s="17"/>
      <c r="G121" s="17"/>
      <c r="H121" s="20" t="s">
        <v>201</v>
      </c>
      <c r="I121" s="20"/>
      <c r="J121" s="20"/>
    </row>
    <row r="122" spans="3:10" ht="17.25">
      <c r="C122" s="20" t="s">
        <v>202</v>
      </c>
      <c r="D122" s="20"/>
      <c r="E122" s="20"/>
      <c r="F122" s="17"/>
      <c r="G122" s="17"/>
      <c r="H122" s="20" t="s">
        <v>203</v>
      </c>
      <c r="I122" s="20"/>
      <c r="J122" s="20"/>
    </row>
    <row r="123" spans="3:10" ht="17.25">
      <c r="C123" s="20" t="s">
        <v>204</v>
      </c>
      <c r="D123" s="20"/>
      <c r="E123" s="20"/>
      <c r="F123" s="17"/>
      <c r="G123" s="17"/>
      <c r="H123" s="20" t="s">
        <v>205</v>
      </c>
      <c r="I123" s="20"/>
      <c r="J123" s="20"/>
    </row>
  </sheetData>
  <sheetProtection/>
  <mergeCells count="10">
    <mergeCell ref="A1:M1"/>
    <mergeCell ref="A2:M2"/>
    <mergeCell ref="C120:E120"/>
    <mergeCell ref="C121:E121"/>
    <mergeCell ref="C122:E122"/>
    <mergeCell ref="C123:E123"/>
    <mergeCell ref="H120:J120"/>
    <mergeCell ref="H121:J121"/>
    <mergeCell ref="H122:J122"/>
    <mergeCell ref="H123:J123"/>
  </mergeCells>
  <conditionalFormatting sqref="A8:A13">
    <cfRule type="duplicateValues" priority="2" dxfId="0">
      <formula>AND(COUNTIF($A$8:$A$13,A8)&gt;1,NOT(ISBLANK(A8)))</formula>
    </cfRule>
  </conditionalFormatting>
  <conditionalFormatting sqref="A44:A48">
    <cfRule type="duplicateValues" priority="1" dxfId="0">
      <formula>AND(COUNTIF($A$44:$A$48,A44)&gt;1,NOT(ISBLANK(A44)))</formula>
    </cfRule>
  </conditionalFormatting>
  <conditionalFormatting sqref="A52:A53">
    <cfRule type="duplicateValues" priority="3" dxfId="0">
      <formula>AND(COUNTIF($A$52:$A$53,A52)&gt;1,NOT(ISBLANK(A52)))</formula>
    </cfRule>
  </conditionalFormatting>
  <printOptions/>
  <pageMargins left="1.1023622047244095" right="0.7086614173228347" top="0.5511811023622047" bottom="0.5511811023622047" header="0.31496062992125984" footer="0.31496062992125984"/>
  <pageSetup horizontalDpi="600" verticalDpi="600" orientation="landscape" paperSize="5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pc8010</dc:creator>
  <cp:keywords/>
  <dc:description/>
  <cp:lastModifiedBy>pc8010</cp:lastModifiedBy>
  <cp:lastPrinted>2022-02-02T21:45:51Z</cp:lastPrinted>
  <dcterms:created xsi:type="dcterms:W3CDTF">2022-02-01T19:28:59Z</dcterms:created>
  <dcterms:modified xsi:type="dcterms:W3CDTF">2022-02-10T14:51:00Z</dcterms:modified>
  <cp:category/>
  <cp:version/>
  <cp:contentType/>
  <cp:contentStatus/>
</cp:coreProperties>
</file>